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ůj disk\NTB\Documents\IROP MMR\IROP Výzvy 2023\Změna PR IROP 2026\"/>
    </mc:Choice>
  </mc:AlternateContent>
  <xr:revisionPtr revIDLastSave="0" documentId="8_{9504D42B-E2E7-458D-976B-5F7B7A50F662}" xr6:coauthVersionLast="47" xr6:coauthVersionMax="47" xr10:uidLastSave="{00000000-0000-0000-0000-000000000000}"/>
  <bookViews>
    <workbookView xWindow="28680" yWindow="-120" windowWidth="29040" windowHeight="15840" xr2:uid="{08F95DCA-485A-4E55-B1D6-C86EF78BEC96}"/>
  </bookViews>
  <sheets>
    <sheet name="Projektové_záměry_MAS_Krkonoše" sheetId="1" r:id="rId1"/>
    <sheet name="Zbytek alokace v %" sheetId="2" r:id="rId2"/>
    <sheet name="Prioritizace projektů" sheetId="3" r:id="rId3"/>
    <sheet name="ISKP21" sheetId="4" r:id="rId4"/>
  </sheets>
  <definedNames>
    <definedName name="_xlnm.Print_Area" localSheetId="0">Projektové_záměry_MAS_Krkonoše!$A$1:$H$21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/>
  <c r="H21" i="1"/>
  <c r="G21" i="1"/>
  <c r="E11" i="2"/>
  <c r="F3" i="2"/>
  <c r="F7" i="2"/>
  <c r="F6" i="2"/>
  <c r="F5" i="2"/>
  <c r="F4" i="2"/>
  <c r="AB10" i="3"/>
  <c r="I2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Hartmanova</author>
  </authors>
  <commentList>
    <comment ref="A4" authorId="0" shapeId="0" xr:uid="{3BA33C2F-6D5F-4F93-841C-81E70D2F0DF2}">
      <text>
        <r>
          <rPr>
            <b/>
            <sz val="9"/>
            <color rgb="FF000000"/>
            <rFont val="Tahoma"/>
            <family val="2"/>
            <charset val="238"/>
          </rPr>
          <t>Hartmanova:</t>
        </r>
        <r>
          <rPr>
            <sz val="9"/>
            <color rgb="FF000000"/>
            <rFont val="Tahoma"/>
            <family val="2"/>
            <charset val="238"/>
          </rPr>
          <t xml:space="preserve">
Obec, škola, spolek, ...</t>
        </r>
      </text>
    </comment>
    <comment ref="C4" authorId="0" shapeId="0" xr:uid="{E21DAD5B-8A77-4E61-8520-B8F806CCF2BA}">
      <text>
        <r>
          <rPr>
            <b/>
            <sz val="9"/>
            <color rgb="FF000000"/>
            <rFont val="Tahoma"/>
            <family val="2"/>
            <charset val="238"/>
          </rPr>
          <t>Hartmanova: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b/>
            <sz val="9"/>
            <color rgb="FF000000"/>
            <rFont val="Tahoma"/>
            <family val="2"/>
            <charset val="238"/>
          </rPr>
          <t>ANO</t>
        </r>
        <r>
          <rPr>
            <sz val="9"/>
            <color rgb="FF000000"/>
            <rFont val="Tahoma"/>
            <family val="2"/>
            <charset val="238"/>
          </rPr>
          <t xml:space="preserve"> - připraven k realizaci (povolení, přílohy, stanoviska)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b/>
            <sz val="9"/>
            <color rgb="FF000000"/>
            <rFont val="Tahoma"/>
            <family val="2"/>
            <charset val="238"/>
          </rPr>
          <t xml:space="preserve">NE </t>
        </r>
        <r>
          <rPr>
            <sz val="9"/>
            <color rgb="FF000000"/>
            <rFont val="Tahoma"/>
            <family val="2"/>
            <charset val="238"/>
          </rPr>
          <t>- pouze záměr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  <r>
          <rPr>
            <sz val="9"/>
            <color rgb="FF000000"/>
            <rFont val="Tahoma"/>
            <family val="2"/>
            <charset val="238"/>
          </rPr>
          <t xml:space="preserve">
</t>
        </r>
      </text>
    </comment>
    <comment ref="D4" authorId="0" shapeId="0" xr:uid="{8E2318F5-7376-4A3C-9618-46ADBD0E4CF8}">
      <text>
        <r>
          <rPr>
            <b/>
            <sz val="9"/>
            <color rgb="FF000000"/>
            <rFont val="Tahoma"/>
            <family val="2"/>
            <charset val="238"/>
          </rPr>
          <t>Hartmanova:</t>
        </r>
        <r>
          <rPr>
            <sz val="9"/>
            <color rgb="FF000000"/>
            <rFont val="Tahoma"/>
            <family val="2"/>
            <charset val="238"/>
          </rPr>
          <t xml:space="preserve">
Celková předpokládaná částka za projekt</t>
        </r>
        <r>
          <rPr>
            <sz val="9"/>
            <color rgb="FF000000"/>
            <rFont val="Tahoma"/>
            <family val="2"/>
            <charset val="238"/>
          </rPr>
          <t xml:space="preserve">
(max. 3 mil. Kč)</t>
        </r>
      </text>
    </comment>
    <comment ref="E4" authorId="0" shapeId="0" xr:uid="{169F69E7-B39C-45E6-A813-421EA8D48590}">
      <text>
        <r>
          <rPr>
            <b/>
            <sz val="9"/>
            <color rgb="FF000000"/>
            <rFont val="Tahoma"/>
            <family val="2"/>
            <charset val="238"/>
          </rPr>
          <t>Hartmanova:</t>
        </r>
        <r>
          <rPr>
            <sz val="9"/>
            <color rgb="FF000000"/>
            <rFont val="Tahoma"/>
            <family val="2"/>
            <charset val="238"/>
          </rPr>
          <t xml:space="preserve">
Celková předpokládaná částka za projekt</t>
        </r>
        <r>
          <rPr>
            <sz val="9"/>
            <color rgb="FF000000"/>
            <rFont val="Tahoma"/>
            <family val="2"/>
            <charset val="238"/>
          </rPr>
          <t xml:space="preserve">
(max. 2,5 mil. Kč)</t>
        </r>
      </text>
    </comment>
    <comment ref="F4" authorId="0" shapeId="0" xr:uid="{F863D6DF-5270-4BDF-ADB9-EDAC1AF97A2D}">
      <text>
        <r>
          <rPr>
            <b/>
            <sz val="9"/>
            <color rgb="FF000000"/>
            <rFont val="Tahoma"/>
            <family val="2"/>
            <charset val="238"/>
          </rPr>
          <t>Hartmanova:</t>
        </r>
        <r>
          <rPr>
            <sz val="9"/>
            <color rgb="FF000000"/>
            <rFont val="Tahoma"/>
            <family val="2"/>
            <charset val="238"/>
          </rPr>
          <t xml:space="preserve">
Celková předpokládaná částka za projekt</t>
        </r>
        <r>
          <rPr>
            <sz val="9"/>
            <color rgb="FF000000"/>
            <rFont val="Tahoma"/>
            <family val="2"/>
            <charset val="238"/>
          </rPr>
          <t xml:space="preserve">
(max. 2,5 mil. Kč)</t>
        </r>
      </text>
    </comment>
    <comment ref="G4" authorId="0" shapeId="0" xr:uid="{C14988F2-8B6B-4EF4-B50C-232A648DAEE7}">
      <text>
        <r>
          <rPr>
            <b/>
            <sz val="9"/>
            <color rgb="FF000000"/>
            <rFont val="Tahoma"/>
            <family val="2"/>
            <charset val="238"/>
          </rPr>
          <t>Hartmanova:</t>
        </r>
        <r>
          <rPr>
            <sz val="9"/>
            <color rgb="FF000000"/>
            <rFont val="Tahoma"/>
            <family val="2"/>
            <charset val="238"/>
          </rPr>
          <t xml:space="preserve">
Celková předpokládaná částka za projekt</t>
        </r>
        <r>
          <rPr>
            <sz val="9"/>
            <color rgb="FF000000"/>
            <rFont val="Tahoma"/>
            <family val="2"/>
            <charset val="238"/>
          </rPr>
          <t xml:space="preserve">
(max. 2,5 mil. Kč)</t>
        </r>
      </text>
    </comment>
    <comment ref="H4" authorId="0" shapeId="0" xr:uid="{18F3C6CC-A4B7-4BCA-9B7C-8AF29E3773DD}">
      <text>
        <r>
          <rPr>
            <b/>
            <sz val="9"/>
            <color rgb="FF000000"/>
            <rFont val="Tahoma"/>
            <family val="2"/>
            <charset val="238"/>
          </rPr>
          <t>Hartmanova:</t>
        </r>
        <r>
          <rPr>
            <sz val="9"/>
            <color rgb="FF000000"/>
            <rFont val="Tahoma"/>
            <family val="2"/>
            <charset val="238"/>
          </rPr>
          <t xml:space="preserve">
Celková předpokládaná částka za projekt</t>
        </r>
        <r>
          <rPr>
            <sz val="9"/>
            <color rgb="FF000000"/>
            <rFont val="Tahoma"/>
            <family val="2"/>
            <charset val="238"/>
          </rPr>
          <t xml:space="preserve">
(max. 2,5 mil. Kč)</t>
        </r>
      </text>
    </comment>
    <comment ref="J5" authorId="0" shapeId="0" xr:uid="{9B489FB6-605B-488F-81F3-68962A27888B}">
      <text>
        <r>
          <rPr>
            <b/>
            <sz val="9"/>
            <color rgb="FF000000"/>
            <rFont val="Tahoma"/>
            <family val="2"/>
            <charset val="238"/>
          </rPr>
          <t>Hartmanova:</t>
        </r>
        <r>
          <rPr>
            <sz val="9"/>
            <color rgb="FF000000"/>
            <rFont val="Tahoma"/>
            <family val="2"/>
            <charset val="238"/>
          </rPr>
          <t xml:space="preserve">
60. výzva IROP CLLD</t>
        </r>
      </text>
    </comment>
    <comment ref="K5" authorId="0" shapeId="0" xr:uid="{8B9FCE03-4BE2-48C2-B0FB-D7DE40D9AF3F}">
      <text>
        <r>
          <rPr>
            <b/>
            <sz val="9"/>
            <color rgb="FF000000"/>
            <rFont val="Tahoma"/>
            <family val="2"/>
            <charset val="238"/>
          </rPr>
          <t>Hartmanova:</t>
        </r>
        <r>
          <rPr>
            <sz val="9"/>
            <color rgb="FF000000"/>
            <rFont val="Tahoma"/>
            <family val="2"/>
            <charset val="238"/>
          </rPr>
          <t xml:space="preserve">
V bezpečné nemotorové dopravě se například jedná o výstavbu, modernizaci a rekonstrukci komunikací pro pěší v trase nebo v křížení pozemní komunikace s vysokou intenzitou dopravy.</t>
        </r>
      </text>
    </comment>
    <comment ref="J7" authorId="0" shapeId="0" xr:uid="{4897AF73-DCFB-43C1-AFC1-AB544C58D137}">
      <text>
        <r>
          <rPr>
            <b/>
            <sz val="9"/>
            <color rgb="FF000000"/>
            <rFont val="Tahoma"/>
            <family val="2"/>
            <charset val="238"/>
          </rPr>
          <t>Hartmanova:</t>
        </r>
        <r>
          <rPr>
            <sz val="9"/>
            <color rgb="FF000000"/>
            <rFont val="Tahoma"/>
            <family val="2"/>
            <charset val="238"/>
          </rPr>
          <t xml:space="preserve">
70. výzva IROP CLLD</t>
        </r>
      </text>
    </comment>
    <comment ref="J8" authorId="0" shapeId="0" xr:uid="{C8CF54E1-3526-4F2C-8B87-3B582611D6D9}">
      <text>
        <r>
          <rPr>
            <b/>
            <sz val="9"/>
            <color rgb="FF000000"/>
            <rFont val="Tahoma"/>
            <family val="2"/>
            <charset val="238"/>
          </rPr>
          <t>Hartmanova:</t>
        </r>
        <r>
          <rPr>
            <sz val="9"/>
            <color rgb="FF000000"/>
            <rFont val="Tahoma"/>
            <family val="2"/>
            <charset val="238"/>
          </rPr>
          <t xml:space="preserve">
86. výzva IROP CLLD</t>
        </r>
      </text>
    </comment>
    <comment ref="J9" authorId="0" shapeId="0" xr:uid="{5FA092F3-EFB2-43F0-9479-376AD77BB790}">
      <text>
        <r>
          <rPr>
            <b/>
            <sz val="9"/>
            <color rgb="FF000000"/>
            <rFont val="Tahoma"/>
            <family val="2"/>
            <charset val="238"/>
          </rPr>
          <t>Hartmanova:</t>
        </r>
        <r>
          <rPr>
            <sz val="9"/>
            <color rgb="FF000000"/>
            <rFont val="Tahoma"/>
            <family val="2"/>
            <charset val="238"/>
          </rPr>
          <t xml:space="preserve">
73. výzva IROP CLLD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Hartmanova</author>
  </authors>
  <commentList>
    <comment ref="K7" authorId="0" shapeId="0" xr:uid="{EB17B0CC-0D40-4459-8688-246A46740328}">
      <text>
        <r>
          <rPr>
            <b/>
            <sz val="9"/>
            <color rgb="FF000000"/>
            <rFont val="Tahoma"/>
            <family val="2"/>
            <charset val="238"/>
          </rPr>
          <t>Hartmanova:</t>
        </r>
        <r>
          <rPr>
            <sz val="9"/>
            <color rgb="FF000000"/>
            <rFont val="Tahoma"/>
            <family val="2"/>
            <charset val="238"/>
          </rPr>
          <t xml:space="preserve">
95% EU</t>
        </r>
      </text>
    </comment>
  </commentList>
</comments>
</file>

<file path=xl/sharedStrings.xml><?xml version="1.0" encoding="utf-8"?>
<sst xmlns="http://schemas.openxmlformats.org/spreadsheetml/2006/main" count="476" uniqueCount="204">
  <si>
    <t>PRIORITIZACE PROJEKTŮ Z ÚZEMÍ MAS KRKONOŠE</t>
  </si>
  <si>
    <t>Zbytková alokace MAS Krkonoše IROP (2026 - 2029)</t>
  </si>
  <si>
    <t>Příspěvek EU</t>
  </si>
  <si>
    <t>Žadatel</t>
  </si>
  <si>
    <t>Projekt</t>
  </si>
  <si>
    <t xml:space="preserve">Připravenost </t>
  </si>
  <si>
    <t>Doprava</t>
  </si>
  <si>
    <t>Vzdělávání</t>
  </si>
  <si>
    <t>Kultura</t>
  </si>
  <si>
    <t>Cestovní ruch</t>
  </si>
  <si>
    <t>Veřejná prostranství</t>
  </si>
  <si>
    <t>čerpáno</t>
  </si>
  <si>
    <t>DOTEK</t>
  </si>
  <si>
    <t>Oprava fasády</t>
  </si>
  <si>
    <t>ČÁSTEČNĚ</t>
  </si>
  <si>
    <r>
      <rPr>
        <b/>
        <sz val="11"/>
        <color rgb="FF000000"/>
        <rFont val="Calibri"/>
      </rPr>
      <t xml:space="preserve">Doprava: </t>
    </r>
    <r>
      <rPr>
        <sz val="11"/>
        <color rgb="FF000000"/>
        <rFont val="Calibri"/>
      </rPr>
      <t>infrastrukturu pro bezpečnou nemotorovou dopravu a infrastrukturu pro cyklistickou dopravu</t>
    </r>
  </si>
  <si>
    <t>Město Vrchlabí</t>
  </si>
  <si>
    <t>Hartecký park</t>
  </si>
  <si>
    <t>Obec Malá Úpa</t>
  </si>
  <si>
    <t>Výměna střechy kostela</t>
  </si>
  <si>
    <r>
      <t xml:space="preserve">Kultura: </t>
    </r>
    <r>
      <rPr>
        <sz val="11"/>
        <color rgb="FF000000"/>
        <rFont val="Calibri"/>
        <family val="2"/>
        <charset val="238"/>
      </rPr>
      <t xml:space="preserve">revitalizaci kulturních památek, expozice, depozitáře, technická zázemí, návštěvnická a edukační centra, restaurování, vybavení pro konzervaci a restaurování, evidenci a dokumentaci mobiliárních fondů nebo parkoviště u památek. Výzva také cílí na revitalizaci muzeí, expozice, depozitáře, technická zázemí, návštěvnická a edukační centra, restaurování, vybavení pro konzervaci a restaurování, evidenci a dokumentaci muzejních sbírek nebo ochranu muzejních sbírek. </t>
    </r>
  </si>
  <si>
    <t>ZŠ Hostinné</t>
  </si>
  <si>
    <t>Rekonstrukce učebny chemie a fyziky</t>
  </si>
  <si>
    <r>
      <rPr>
        <b/>
        <sz val="11"/>
        <color rgb="FF000000"/>
        <rFont val="Calibri"/>
      </rPr>
      <t>Cestovní ruch:</t>
    </r>
    <r>
      <rPr>
        <sz val="11"/>
        <color rgb="FF000000"/>
        <rFont val="Calibri"/>
      </rPr>
      <t xml:space="preserve"> tvorbu a revitalizaci doprovodné infrastruktury cestovního ruchu (např. odpočívadla, sociální zařízení, navigační systémy). Podpořené budou i nové turistické trasy, rekonstrukce stávajících turistických informačních center a stavba nových center. Ve výzvě je také pamatováno na IT řešení návštěvnického provozu, veřejnou infrastrukturu pro vodní turistiku nebo výstavbu parkovišť u atraktivit cestovního ruchu.</t>
    </r>
  </si>
  <si>
    <t>Obec Horní Kalná</t>
  </si>
  <si>
    <t>Veřejné prostranství - workoutové hřiště s doprovodnou infrastrukturou a výsadbou zeleně</t>
  </si>
  <si>
    <r>
      <rPr>
        <b/>
        <sz val="11"/>
        <color rgb="FF000000"/>
        <rFont val="Calibri"/>
      </rPr>
      <t xml:space="preserve">Veřejná prostranství: </t>
    </r>
    <r>
      <rPr>
        <sz val="11"/>
        <color rgb="FF000000"/>
        <rFont val="Calibri"/>
      </rPr>
      <t>nových veřejných prostranství, tak i na revitalizaci, modernizaci a dostupnost stávajících veřejných prostranství ve vazbě na veřejnou a technickou infrastrukturu a související zelenou infrastrukturu. Revitalizace a úprava se týká i nevyužívaných ploch.</t>
    </r>
  </si>
  <si>
    <t>Obec Dolní Kalná</t>
  </si>
  <si>
    <t>Navigační systém obce a odpočívadla</t>
  </si>
  <si>
    <r>
      <rPr>
        <b/>
        <sz val="11"/>
        <color rgb="FF000000"/>
        <rFont val="Calibri"/>
      </rPr>
      <t xml:space="preserve">Konzultační servis IROP: </t>
    </r>
    <r>
      <rPr>
        <sz val="11"/>
        <color rgb="FF000000"/>
        <rFont val="Calibri"/>
      </rPr>
      <t>https://crr.gov.cz/kontakty/konzultacni-servis/</t>
    </r>
  </si>
  <si>
    <t>Obec Kunčice nad Labem</t>
  </si>
  <si>
    <t>Základní škola, Školní 1336, Vrchlabí</t>
  </si>
  <si>
    <t>Rekonstrukce společenské místnosti na multifunkční učebnu</t>
  </si>
  <si>
    <t>ANO</t>
  </si>
  <si>
    <t>Rekonstrukce školní knihovny na učebnu cizích jazyků</t>
  </si>
  <si>
    <t>MŠ Prosečné</t>
  </si>
  <si>
    <t>Vybavení pro MŠ Prosečné</t>
  </si>
  <si>
    <t>Obec Prosečné</t>
  </si>
  <si>
    <t>Revitalizace kostela sv. Alžběty v Prosečném - I. etapa</t>
  </si>
  <si>
    <t xml:space="preserve">Černý Důl </t>
  </si>
  <si>
    <t>Přístřešek včetně mobiliáře a zpevněné plochy - pro odpočinek turistů a pro komunitní setkávání</t>
  </si>
  <si>
    <t>ZŠ a MŠ Dolní Lánov</t>
  </si>
  <si>
    <t>Modernizace školní družiny a jejího vybavení ZŠ Dolní Lánov</t>
  </si>
  <si>
    <t>Obec Dolní Lánov</t>
  </si>
  <si>
    <t>Veřejné hřiště pro děti a mládež</t>
  </si>
  <si>
    <t>ZŠ a MŠ Lánov</t>
  </si>
  <si>
    <t>Venkovní ostrovní učebna</t>
  </si>
  <si>
    <t>Obec Lánov</t>
  </si>
  <si>
    <t>úřední deska</t>
  </si>
  <si>
    <t>* K 30.6.2025 MAS Krkonoše splnila milník v čerpání alokované částky z IROP/projekty, celkem 41 489 210Kč (22 projektů, 27,09% ve schválených žádostech o platbu, v negat. stavech - 0).</t>
  </si>
  <si>
    <t>Čerpání projektů 2025 - https://docs.google.com/spreadsheets/d/1LDBcSt-HX7heLH54LwHPpCttxgC7R-_V/edit?gid=1424303142#gid=1424303142</t>
  </si>
  <si>
    <t>Zbytková finanční alokace PR IROP</t>
  </si>
  <si>
    <t>Opatření</t>
  </si>
  <si>
    <t>podíl</t>
  </si>
  <si>
    <t>finanční alokace v Kč</t>
  </si>
  <si>
    <t xml:space="preserve">Vzdělávání </t>
  </si>
  <si>
    <t>NE</t>
  </si>
  <si>
    <t>30% EU v Kč</t>
  </si>
  <si>
    <t>Bonusová alokace MAS EU v Kč</t>
  </si>
  <si>
    <t>Bez 5% spoluúčasti žadatelů</t>
  </si>
  <si>
    <t>EU celkem v Kč (70%, 30% a bonus)</t>
  </si>
  <si>
    <t>CZV celkem</t>
  </si>
  <si>
    <t>OBCE v MAS Krkonoše</t>
  </si>
  <si>
    <t>Bernartice</t>
  </si>
  <si>
    <t>Černý Důl</t>
  </si>
  <si>
    <t>Dolní Branná</t>
  </si>
  <si>
    <t>Dolní Dvůr</t>
  </si>
  <si>
    <t>Dolní Kalná</t>
  </si>
  <si>
    <t>Dolní Lánov</t>
  </si>
  <si>
    <t>Horní Maršov</t>
  </si>
  <si>
    <t>Horní Kalná</t>
  </si>
  <si>
    <t>Hostinné</t>
  </si>
  <si>
    <t xml:space="preserve">Janské Lázně </t>
  </si>
  <si>
    <t>Klášterská Lhota</t>
  </si>
  <si>
    <t>Královec</t>
  </si>
  <si>
    <t>Kunčice nad Labem</t>
  </si>
  <si>
    <t>Lampertice</t>
  </si>
  <si>
    <t>Lánov</t>
  </si>
  <si>
    <t>Malá Úpa</t>
  </si>
  <si>
    <t>Mladé Buky</t>
  </si>
  <si>
    <t>Pec pod Sněžkou</t>
  </si>
  <si>
    <t>Prosečné</t>
  </si>
  <si>
    <t>Rudník</t>
  </si>
  <si>
    <t>Strážné</t>
  </si>
  <si>
    <t>Svoboda nad Úpou</t>
  </si>
  <si>
    <t>Špindlerův Mlýn</t>
  </si>
  <si>
    <t>Vrchlabí</t>
  </si>
  <si>
    <t xml:space="preserve">Zlatá Olešnice </t>
  </si>
  <si>
    <t>Žacléř</t>
  </si>
  <si>
    <t>počet obyvatel - 37 984           (rok 2025)</t>
  </si>
  <si>
    <t>finanční alokace</t>
  </si>
  <si>
    <t>468/osoba</t>
  </si>
  <si>
    <t>záměry?</t>
  </si>
  <si>
    <t> </t>
  </si>
  <si>
    <t>73. výzva Veřejná prostranství - min. CZV 500 000,-Kč</t>
  </si>
  <si>
    <t>86. výzva Cestovní ruch - min. CZV 230 0000,-Kč</t>
  </si>
  <si>
    <t>48. výzva Vzdělávání - min. CZV 350 000,-Kč</t>
  </si>
  <si>
    <t>70. výzva Kultura - min. CZV 350 000,-Kč</t>
  </si>
  <si>
    <t xml:space="preserve">Název projektu </t>
  </si>
  <si>
    <t>Programový rámec</t>
  </si>
  <si>
    <t>Registrační číslo projektu</t>
  </si>
  <si>
    <t>Název stavu</t>
  </si>
  <si>
    <t>Kód stavu</t>
  </si>
  <si>
    <t>Celkové způsobilé výdaje</t>
  </si>
  <si>
    <t xml:space="preserve">Online rezervace služeb a vybavení, check-in a identifikace klientů </t>
  </si>
  <si>
    <t>OP TAK</t>
  </si>
  <si>
    <t>CZ.01.02.01/01/23_026/0004425</t>
  </si>
  <si>
    <t>Projekt finančně ukončen ŘO</t>
  </si>
  <si>
    <t>PP41</t>
  </si>
  <si>
    <t>Zelená cesta potřebnosti - IROP Sociálno</t>
  </si>
  <si>
    <t>IROP - SS</t>
  </si>
  <si>
    <t>CZ.06.05.01/00/22_049/0004705</t>
  </si>
  <si>
    <t>Projekt finančně ukončen MF-PO</t>
  </si>
  <si>
    <t>PP42</t>
  </si>
  <si>
    <t xml:space="preserve">Zavedení řízení péče o klienty a příznivce (CRM) do ICT systému a zvýšení  jeho zabezpečení </t>
  </si>
  <si>
    <t>CZ.01.02.01/01/23_026/0004603</t>
  </si>
  <si>
    <t>Projekt s právním aktem</t>
  </si>
  <si>
    <t>PP30</t>
  </si>
  <si>
    <t xml:space="preserve">Pořízením zásahového vybavení pro JPO III Vrchlabí 3 </t>
  </si>
  <si>
    <t>IROP - H</t>
  </si>
  <si>
    <t>CZ.06.05.01/00/22_061/0004455</t>
  </si>
  <si>
    <t>Modernizace učebny a nákup nového vybavení ZŠ Dolní Lánov</t>
  </si>
  <si>
    <t>IROP - V</t>
  </si>
  <si>
    <t>CZ.06.05.01/00/22_048/0004673</t>
  </si>
  <si>
    <t>Mobilní samonosné nebo skládací nádrže na vodu s objemem min. 10 m3 pro SDH Rudník-Arnultovice</t>
  </si>
  <si>
    <t>CZ.06.05.01/00/22_061/0004468</t>
  </si>
  <si>
    <t>Nová kapacita pro nepobytové sociální služby - Vrchlabí nákup automobilu</t>
  </si>
  <si>
    <t>CZ.06.05.01/00/22_049/0004703</t>
  </si>
  <si>
    <t>Rekonstrukce a modernizace učeben na multimediální a polytechnické učebny ZŠ Vrchlabí, nám. Míru</t>
  </si>
  <si>
    <t>CZ.06.05.01/00/22_048/0004738</t>
  </si>
  <si>
    <t>Nová učebna cizích jazyků a ICT</t>
  </si>
  <si>
    <t>CZ.06.05.01/00/22_048/0004607</t>
  </si>
  <si>
    <t>Pořízení požární techniky pro JSDH Horní Maršov</t>
  </si>
  <si>
    <t>CZ.06.05.01/00/22_061/0004465</t>
  </si>
  <si>
    <t>Janské Lázně - Základní škola č.p. 81 - rekonstrukce multimediální učebny v podkroví</t>
  </si>
  <si>
    <t>CZ.06.05.01/00/22_048/0004724</t>
  </si>
  <si>
    <t>Modernizace geodetického vybavení - GNSS, přesný nivelační přístroj</t>
  </si>
  <si>
    <t>CZ.01.02.01/01/23_026/0004416</t>
  </si>
  <si>
    <t>Žádost o podporu stažena žadatelem</t>
  </si>
  <si>
    <t>PN20a</t>
  </si>
  <si>
    <t>Technické vybavení JPO III Horní Lánov</t>
  </si>
  <si>
    <t>CZ.06.05.01/00/22_061/0004457</t>
  </si>
  <si>
    <t>Rozšíření materiálního vybavení pro sociální služby Vrchlabí - nákup automobilu</t>
  </si>
  <si>
    <t>CZ.06.05.01/00/22_049/0004704</t>
  </si>
  <si>
    <t>Technologie pro Bubákov</t>
  </si>
  <si>
    <t>CZ.01.02.01/01/23_026/0004578</t>
  </si>
  <si>
    <t>Projekt fyzicky ukončen</t>
  </si>
  <si>
    <t>PP40</t>
  </si>
  <si>
    <t>Rekonstrukce sociálního zařízení MŠ Dolní Lánov</t>
  </si>
  <si>
    <t>CZ.06.05.01/00/22_048/0004700</t>
  </si>
  <si>
    <t>Pořízení termokamery pro JSDH Žacléř</t>
  </si>
  <si>
    <t>CZ.06.05.01/00/22_061/0004466</t>
  </si>
  <si>
    <t>Modernizace odborných učeben v ZŠ a MŠ Horská Vrchlabí</t>
  </si>
  <si>
    <t>CZ.06.05.01/00/22_048/0004723</t>
  </si>
  <si>
    <t>Modernizace multimediální učebny v ZŠ a MŠ Svoboda nad Úpou</t>
  </si>
  <si>
    <t>CZ.06.05.01/00/22_048/0004725</t>
  </si>
  <si>
    <t>Technické vybavení JPO V Prostřední Lánov</t>
  </si>
  <si>
    <t>CZ.06.05.01/00/22_061/0004459</t>
  </si>
  <si>
    <t>Zázemí pro lesní mateřskou školu</t>
  </si>
  <si>
    <t>CZ.06.05.01/00/22_048/0004807</t>
  </si>
  <si>
    <t>Pořízení technologie pro optimalizaci pracovních postupů v geodetické kanceláři</t>
  </si>
  <si>
    <t>CZ.01.02.01/01/23_026/0008379</t>
  </si>
  <si>
    <t>Žádost o podporu nesplnila formální náležitosti nebo podmínky přijatelnosti</t>
  </si>
  <si>
    <t>PN22</t>
  </si>
  <si>
    <t>Revitalizace Šutráku, II. etapa</t>
  </si>
  <si>
    <t>IROP - VP</t>
  </si>
  <si>
    <t>CZ.06.05.01/00/23_073/0006669</t>
  </si>
  <si>
    <t>Úprava veřejného prostranství před OÚ Strážné</t>
  </si>
  <si>
    <t>CZ.06.05.01/00/23_073/0006660</t>
  </si>
  <si>
    <t>Automatizace a digitalizace provozu ubytovny RICO Vrchlabí</t>
  </si>
  <si>
    <t>CZ.01.02.01/01/23_026/0006241</t>
  </si>
  <si>
    <t>Park u autobusového terminálu v Hostinném</t>
  </si>
  <si>
    <t>CZ.06.05.01/00/23_073/0006687</t>
  </si>
  <si>
    <t>Automatizace a digitalizace komunikace a prací ENERGIE</t>
  </si>
  <si>
    <t>CZ.01.02.01/01/23_026/0006283</t>
  </si>
  <si>
    <t>Zkvalitnění veřejných prostranství v obci Rudník</t>
  </si>
  <si>
    <t>CZ.06.05.01/00/23_073/0006692</t>
  </si>
  <si>
    <t>CZ.01.02.01/01/23_026/0006972</t>
  </si>
  <si>
    <t>Chodník ul. Vančurova, Vrchlabí</t>
  </si>
  <si>
    <t>IROP - D</t>
  </si>
  <si>
    <t>CZ.06.05.01/00/22_060/0006697</t>
  </si>
  <si>
    <t>Infocentrum Lánov</t>
  </si>
  <si>
    <t>IROP - CR</t>
  </si>
  <si>
    <t>CZ.06.05.01/00/23_086/0007273</t>
  </si>
  <si>
    <t>RFID bezpečnostní brána a úsporná energetická opatření</t>
  </si>
  <si>
    <t>IROP - K</t>
  </si>
  <si>
    <t>CZ.06.05.01/00/23_114/0007451</t>
  </si>
  <si>
    <t>Modernizace navigačních a informačních systému městyse Černý Důl</t>
  </si>
  <si>
    <t>IROP - K/P</t>
  </si>
  <si>
    <t>CZ.06.05.01/00/23_086/0007305</t>
  </si>
  <si>
    <t>Revitalizace křížové cesty</t>
  </si>
  <si>
    <t>CZ.06.05.01/00/22_070/0007420</t>
  </si>
  <si>
    <t>Pořízení technologie pro automatizaci a digitalizaci oprav vozidel</t>
  </si>
  <si>
    <t>CZ.01.02.01/01/23_026/0008374</t>
  </si>
  <si>
    <t>Restaurování positivu varhan F. P. Horáka v kostele Nejsvětější Trojice v Hostinném</t>
  </si>
  <si>
    <t>CZ.06.05.01/00/22_070/0007432</t>
  </si>
  <si>
    <t>Podpůrná skupina MASakr - Komunitní život v Krkonoších</t>
  </si>
  <si>
    <t>CZ.03.02.01/00/25_084/0006283</t>
  </si>
  <si>
    <t>Komunitní život v Krkonoších</t>
  </si>
  <si>
    <t>CZ.03.02.01/00/22_008/0000155</t>
  </si>
  <si>
    <t>Projekt v realizaci</t>
  </si>
  <si>
    <t>PP31</t>
  </si>
  <si>
    <t>Celkem:</t>
  </si>
  <si>
    <t>PRIORITIZACE PROJEKTŮ Z ÚZEMÍ MAS KRKONOŠE - ABSORPČNÍ KAPACITA ÚZEMÍ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</si>
</sst>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  &quot;"/>
    <numFmt numFmtId="165" formatCode="#,##0&quot; &quot;[$Kč-405]"/>
    <numFmt numFmtId="166" formatCode="#,##0.00\ &quot;Kč&quot;"/>
  </numFmts>
  <fonts count="18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i/>
      <sz val="10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</font>
    <font>
      <sz val="12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name val="Calibri"/>
    </font>
    <font>
      <b/>
      <sz val="1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000000"/>
      <name val="Calibri"/>
    </font>
    <font>
      <sz val="11"/>
      <color rgb="FF000000"/>
      <name val="Calibri"/>
    </font>
    <font>
      <sz val="8"/>
      <color rgb="FF000000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4B084"/>
        <bgColor rgb="FFF4B084"/>
      </patternFill>
    </fill>
    <fill>
      <patternFill patternType="solid">
        <fgColor rgb="FFF4B08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rgb="FF000000"/>
      </patternFill>
    </fill>
  </fills>
  <borders count="50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5" xfId="0" applyBorder="1"/>
    <xf numFmtId="164" fontId="0" fillId="0" borderId="5" xfId="0" applyNumberFormat="1" applyBorder="1"/>
    <xf numFmtId="0" fontId="0" fillId="0" borderId="7" xfId="0" applyBorder="1"/>
    <xf numFmtId="0" fontId="5" fillId="0" borderId="0" xfId="0" applyFont="1"/>
    <xf numFmtId="0" fontId="7" fillId="0" borderId="5" xfId="0" applyFont="1" applyBorder="1"/>
    <xf numFmtId="4" fontId="8" fillId="0" borderId="5" xfId="0" applyNumberFormat="1" applyFont="1" applyBorder="1"/>
    <xf numFmtId="0" fontId="8" fillId="0" borderId="5" xfId="0" applyFont="1" applyBorder="1"/>
    <xf numFmtId="0" fontId="8" fillId="0" borderId="5" xfId="0" applyFont="1" applyBorder="1" applyAlignment="1">
      <alignment wrapText="1"/>
    </xf>
    <xf numFmtId="0" fontId="6" fillId="3" borderId="2" xfId="0" applyFont="1" applyFill="1" applyBorder="1"/>
    <xf numFmtId="0" fontId="6" fillId="3" borderId="2" xfId="0" applyFont="1" applyFill="1" applyBorder="1" applyAlignment="1">
      <alignment wrapText="1"/>
    </xf>
    <xf numFmtId="0" fontId="7" fillId="0" borderId="0" xfId="0" applyFont="1"/>
    <xf numFmtId="0" fontId="8" fillId="0" borderId="0" xfId="0" applyFont="1"/>
    <xf numFmtId="4" fontId="8" fillId="0" borderId="0" xfId="0" applyNumberFormat="1" applyFont="1"/>
    <xf numFmtId="0" fontId="8" fillId="0" borderId="0" xfId="0" applyFont="1" applyAlignment="1">
      <alignment wrapText="1"/>
    </xf>
    <xf numFmtId="0" fontId="7" fillId="0" borderId="0" xfId="0" applyFont="1" applyAlignment="1">
      <alignment wrapText="1"/>
    </xf>
    <xf numFmtId="4" fontId="8" fillId="0" borderId="0" xfId="0" applyNumberFormat="1" applyFont="1" applyAlignment="1">
      <alignment wrapText="1"/>
    </xf>
    <xf numFmtId="0" fontId="7" fillId="0" borderId="10" xfId="0" applyFont="1" applyBorder="1"/>
    <xf numFmtId="0" fontId="8" fillId="0" borderId="10" xfId="0" applyFont="1" applyBorder="1"/>
    <xf numFmtId="4" fontId="8" fillId="0" borderId="10" xfId="0" applyNumberFormat="1" applyFont="1" applyBorder="1"/>
    <xf numFmtId="0" fontId="8" fillId="0" borderId="10" xfId="0" applyFont="1" applyBorder="1" applyAlignment="1">
      <alignment wrapText="1"/>
    </xf>
    <xf numFmtId="0" fontId="6" fillId="3" borderId="1" xfId="0" applyFont="1" applyFill="1" applyBorder="1"/>
    <xf numFmtId="0" fontId="7" fillId="0" borderId="11" xfId="0" applyFont="1" applyBorder="1"/>
    <xf numFmtId="0" fontId="7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6" fillId="3" borderId="13" xfId="0" applyFont="1" applyFill="1" applyBorder="1" applyAlignment="1">
      <alignment wrapText="1"/>
    </xf>
    <xf numFmtId="0" fontId="0" fillId="0" borderId="14" xfId="0" applyBorder="1"/>
    <xf numFmtId="0" fontId="0" fillId="0" borderId="15" xfId="0" applyBorder="1"/>
    <xf numFmtId="0" fontId="9" fillId="4" borderId="13" xfId="0" applyFont="1" applyFill="1" applyBorder="1" applyAlignment="1">
      <alignment wrapText="1"/>
    </xf>
    <xf numFmtId="0" fontId="10" fillId="3" borderId="2" xfId="0" applyFont="1" applyFill="1" applyBorder="1" applyAlignment="1">
      <alignment wrapText="1"/>
    </xf>
    <xf numFmtId="0" fontId="11" fillId="0" borderId="5" xfId="0" applyFont="1" applyBorder="1"/>
    <xf numFmtId="0" fontId="11" fillId="0" borderId="5" xfId="0" applyFont="1" applyBorder="1" applyAlignment="1">
      <alignment wrapText="1"/>
    </xf>
    <xf numFmtId="0" fontId="12" fillId="0" borderId="5" xfId="0" applyFont="1" applyBorder="1"/>
    <xf numFmtId="0" fontId="12" fillId="0" borderId="11" xfId="0" applyFont="1" applyBorder="1"/>
    <xf numFmtId="166" fontId="7" fillId="0" borderId="11" xfId="0" applyNumberFormat="1" applyFont="1" applyBorder="1"/>
    <xf numFmtId="166" fontId="7" fillId="0" borderId="5" xfId="0" applyNumberFormat="1" applyFont="1" applyBorder="1"/>
    <xf numFmtId="166" fontId="8" fillId="0" borderId="5" xfId="0" applyNumberFormat="1" applyFont="1" applyBorder="1"/>
    <xf numFmtId="166" fontId="8" fillId="0" borderId="5" xfId="0" applyNumberFormat="1" applyFont="1" applyBorder="1" applyAlignment="1">
      <alignment wrapText="1"/>
    </xf>
    <xf numFmtId="0" fontId="13" fillId="3" borderId="2" xfId="0" applyFont="1" applyFill="1" applyBorder="1" applyAlignment="1">
      <alignment wrapText="1"/>
    </xf>
    <xf numFmtId="0" fontId="13" fillId="3" borderId="2" xfId="0" applyFont="1" applyFill="1" applyBorder="1"/>
    <xf numFmtId="0" fontId="14" fillId="0" borderId="0" xfId="0" applyFont="1"/>
    <xf numFmtId="166" fontId="0" fillId="0" borderId="0" xfId="0" applyNumberFormat="1"/>
    <xf numFmtId="9" fontId="0" fillId="0" borderId="0" xfId="0" applyNumberFormat="1"/>
    <xf numFmtId="9" fontId="0" fillId="0" borderId="5" xfId="0" applyNumberFormat="1" applyBorder="1"/>
    <xf numFmtId="166" fontId="2" fillId="0" borderId="0" xfId="0" applyNumberFormat="1" applyFont="1"/>
    <xf numFmtId="166" fontId="0" fillId="0" borderId="6" xfId="0" applyNumberFormat="1" applyBorder="1"/>
    <xf numFmtId="9" fontId="0" fillId="0" borderId="8" xfId="0" applyNumberFormat="1" applyBorder="1"/>
    <xf numFmtId="166" fontId="0" fillId="0" borderId="9" xfId="0" applyNumberFormat="1" applyBorder="1"/>
    <xf numFmtId="0" fontId="2" fillId="0" borderId="16" xfId="0" applyFont="1" applyBorder="1"/>
    <xf numFmtId="0" fontId="0" fillId="0" borderId="17" xfId="0" applyBorder="1"/>
    <xf numFmtId="166" fontId="2" fillId="0" borderId="18" xfId="0" applyNumberFormat="1" applyFont="1" applyBorder="1"/>
    <xf numFmtId="0" fontId="0" fillId="0" borderId="19" xfId="0" applyBorder="1"/>
    <xf numFmtId="0" fontId="0" fillId="0" borderId="20" xfId="0" applyBorder="1"/>
    <xf numFmtId="166" fontId="0" fillId="0" borderId="21" xfId="0" applyNumberForma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64" fontId="0" fillId="0" borderId="10" xfId="0" applyNumberFormat="1" applyBorder="1"/>
    <xf numFmtId="4" fontId="0" fillId="0" borderId="5" xfId="0" applyNumberFormat="1" applyBorder="1"/>
    <xf numFmtId="166" fontId="16" fillId="0" borderId="0" xfId="0" applyNumberFormat="1" applyFont="1"/>
    <xf numFmtId="0" fontId="12" fillId="5" borderId="23" xfId="0" applyFont="1" applyFill="1" applyBorder="1"/>
    <xf numFmtId="0" fontId="12" fillId="5" borderId="24" xfId="0" applyFont="1" applyFill="1" applyBorder="1"/>
    <xf numFmtId="0" fontId="7" fillId="0" borderId="26" xfId="0" applyFont="1" applyBorder="1"/>
    <xf numFmtId="4" fontId="7" fillId="0" borderId="26" xfId="0" applyNumberFormat="1" applyFont="1" applyBorder="1"/>
    <xf numFmtId="4" fontId="7" fillId="0" borderId="27" xfId="0" applyNumberFormat="1" applyFont="1" applyBorder="1"/>
    <xf numFmtId="0" fontId="12" fillId="0" borderId="29" xfId="0" applyFont="1" applyBorder="1"/>
    <xf numFmtId="4" fontId="12" fillId="0" borderId="29" xfId="0" applyNumberFormat="1" applyFont="1" applyBorder="1"/>
    <xf numFmtId="4" fontId="12" fillId="0" borderId="30" xfId="0" applyNumberFormat="1" applyFont="1" applyBorder="1"/>
    <xf numFmtId="0" fontId="7" fillId="0" borderId="29" xfId="0" applyFont="1" applyBorder="1"/>
    <xf numFmtId="4" fontId="7" fillId="0" borderId="29" xfId="0" applyNumberFormat="1" applyFont="1" applyBorder="1"/>
    <xf numFmtId="4" fontId="7" fillId="0" borderId="30" xfId="0" applyNumberFormat="1" applyFont="1" applyBorder="1"/>
    <xf numFmtId="0" fontId="7" fillId="0" borderId="32" xfId="0" applyFont="1" applyBorder="1"/>
    <xf numFmtId="4" fontId="7" fillId="0" borderId="32" xfId="0" applyNumberFormat="1" applyFont="1" applyBorder="1"/>
    <xf numFmtId="4" fontId="7" fillId="0" borderId="33" xfId="0" applyNumberFormat="1" applyFont="1" applyBorder="1"/>
    <xf numFmtId="0" fontId="12" fillId="5" borderId="22" xfId="0" applyFont="1" applyFill="1" applyBorder="1" applyAlignment="1">
      <alignment wrapText="1"/>
    </xf>
    <xf numFmtId="0" fontId="7" fillId="0" borderId="25" xfId="0" applyFont="1" applyBorder="1" applyAlignment="1">
      <alignment wrapText="1"/>
    </xf>
    <xf numFmtId="0" fontId="12" fillId="0" borderId="28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12" fillId="5" borderId="23" xfId="0" applyFont="1" applyFill="1" applyBorder="1" applyAlignment="1">
      <alignment wrapText="1"/>
    </xf>
    <xf numFmtId="0" fontId="7" fillId="0" borderId="26" xfId="0" applyFont="1" applyBorder="1" applyAlignment="1">
      <alignment wrapText="1"/>
    </xf>
    <xf numFmtId="0" fontId="12" fillId="0" borderId="29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17" fillId="0" borderId="0" xfId="1" applyAlignment="1">
      <alignment wrapText="1"/>
    </xf>
    <xf numFmtId="0" fontId="2" fillId="0" borderId="0" xfId="0" applyFont="1" applyAlignment="1">
      <alignment horizontal="left" wrapText="1"/>
    </xf>
    <xf numFmtId="0" fontId="0" fillId="0" borderId="34" xfId="0" applyBorder="1"/>
    <xf numFmtId="0" fontId="0" fillId="0" borderId="35" xfId="0" applyBorder="1" applyAlignment="1">
      <alignment wrapText="1"/>
    </xf>
    <xf numFmtId="0" fontId="0" fillId="0" borderId="35" xfId="0" applyBorder="1"/>
    <xf numFmtId="164" fontId="0" fillId="0" borderId="35" xfId="0" applyNumberFormat="1" applyBorder="1"/>
    <xf numFmtId="164" fontId="0" fillId="0" borderId="35" xfId="0" applyNumberFormat="1" applyBorder="1" applyAlignment="1">
      <alignment wrapText="1"/>
    </xf>
    <xf numFmtId="4" fontId="0" fillId="0" borderId="36" xfId="0" applyNumberFormat="1" applyBorder="1"/>
    <xf numFmtId="0" fontId="2" fillId="2" borderId="37" xfId="0" applyFont="1" applyFill="1" applyBorder="1"/>
    <xf numFmtId="0" fontId="2" fillId="2" borderId="38" xfId="0" applyFont="1" applyFill="1" applyBorder="1" applyAlignment="1">
      <alignment wrapText="1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0" fillId="0" borderId="41" xfId="0" applyBorder="1"/>
    <xf numFmtId="4" fontId="0" fillId="0" borderId="42" xfId="0" applyNumberFormat="1" applyBorder="1"/>
    <xf numFmtId="0" fontId="0" fillId="0" borderId="43" xfId="0" applyBorder="1"/>
    <xf numFmtId="4" fontId="0" fillId="0" borderId="44" xfId="0" applyNumberFormat="1" applyBorder="1"/>
    <xf numFmtId="0" fontId="0" fillId="0" borderId="43" xfId="0" applyBorder="1" applyAlignment="1">
      <alignment wrapText="1"/>
    </xf>
    <xf numFmtId="0" fontId="0" fillId="0" borderId="45" xfId="0" applyBorder="1"/>
    <xf numFmtId="4" fontId="0" fillId="0" borderId="46" xfId="0" applyNumberFormat="1" applyBorder="1"/>
    <xf numFmtId="0" fontId="0" fillId="0" borderId="47" xfId="0" applyBorder="1"/>
    <xf numFmtId="0" fontId="0" fillId="0" borderId="48" xfId="0" applyBorder="1" applyAlignment="1">
      <alignment wrapText="1"/>
    </xf>
    <xf numFmtId="0" fontId="0" fillId="0" borderId="48" xfId="0" applyBorder="1"/>
    <xf numFmtId="164" fontId="0" fillId="0" borderId="48" xfId="0" applyNumberFormat="1" applyBorder="1"/>
    <xf numFmtId="4" fontId="0" fillId="0" borderId="48" xfId="0" applyNumberFormat="1" applyBorder="1"/>
    <xf numFmtId="4" fontId="0" fillId="0" borderId="49" xfId="0" applyNumberFormat="1" applyBorder="1"/>
  </cellXfs>
  <cellStyles count="2">
    <cellStyle name="Hyperlink" xfId="1" xr:uid="{00000000-000B-0000-0000-000008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371478</xdr:rowOff>
    </xdr:from>
    <xdr:ext cx="1547484" cy="495303"/>
    <xdr:pic>
      <xdr:nvPicPr>
        <xdr:cNvPr id="2" name="Obrázek 2">
          <a:extLst>
            <a:ext uri="{FF2B5EF4-FFF2-40B4-BE49-F238E27FC236}">
              <a16:creationId xmlns:a16="http://schemas.microsoft.com/office/drawing/2014/main" id="{A7FD2FC4-FA27-242C-AE5F-7A72664D9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1478"/>
          <a:ext cx="1547484" cy="49530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28581</xdr:colOff>
      <xdr:row>10</xdr:row>
      <xdr:rowOff>57159</xdr:rowOff>
    </xdr:from>
    <xdr:ext cx="3867143" cy="3314700"/>
    <xdr:pic>
      <xdr:nvPicPr>
        <xdr:cNvPr id="4" name="Obrázek 4">
          <a:extLst>
            <a:ext uri="{FF2B5EF4-FFF2-40B4-BE49-F238E27FC236}">
              <a16:creationId xmlns:a16="http://schemas.microsoft.com/office/drawing/2014/main" id="{F83B7D53-F31E-7F3A-DB14-E4566F4FAF23}"/>
            </a:ext>
            <a:ext uri="{147F2762-F138-4A5C-976F-8EAC2B608ADB}">
              <a16:predDERef xmlns:a16="http://schemas.microsoft.com/office/drawing/2014/main" pred="{A7FD2FC4-FA27-242C-AE5F-7A72664D9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77556" y="5905509"/>
          <a:ext cx="3867143" cy="331470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933446</xdr:colOff>
      <xdr:row>0</xdr:row>
      <xdr:rowOff>38103</xdr:rowOff>
    </xdr:from>
    <xdr:ext cx="1057275" cy="932514"/>
    <xdr:pic>
      <xdr:nvPicPr>
        <xdr:cNvPr id="3" name="Obrázek 6">
          <a:extLst>
            <a:ext uri="{FF2B5EF4-FFF2-40B4-BE49-F238E27FC236}">
              <a16:creationId xmlns:a16="http://schemas.microsoft.com/office/drawing/2014/main" id="{ADEF622E-73FD-81C5-B4B5-D8D6F30B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396" y="38103"/>
          <a:ext cx="1057275" cy="93251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spreadsheets/d/1LDBcSt-HX7heLH54LwHPpCttxgC7R-_V/edit?gid=1424303142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34748-4643-4B32-8830-80E0CAA89D3B}">
  <dimension ref="A1:T25"/>
  <sheetViews>
    <sheetView tabSelected="1" workbookViewId="0">
      <selection activeCell="H21" sqref="A1:H21"/>
    </sheetView>
  </sheetViews>
  <sheetFormatPr defaultRowHeight="15" x14ac:dyDescent="0.25"/>
  <cols>
    <col min="1" max="1" width="22.28515625" customWidth="1"/>
    <col min="2" max="2" width="18.85546875" style="1" customWidth="1"/>
    <col min="3" max="3" width="14.42578125" customWidth="1"/>
    <col min="4" max="4" width="12.7109375" customWidth="1"/>
    <col min="5" max="5" width="13.85546875" customWidth="1"/>
    <col min="6" max="6" width="13.7109375" customWidth="1"/>
    <col min="7" max="7" width="12.42578125" customWidth="1"/>
    <col min="8" max="8" width="19.140625" customWidth="1"/>
    <col min="9" max="9" width="17.5703125" style="51" customWidth="1"/>
    <col min="10" max="10" width="12.28515625" customWidth="1"/>
    <col min="11" max="11" width="9.140625" customWidth="1"/>
    <col min="29" max="29" width="251.28515625" customWidth="1"/>
  </cols>
  <sheetData>
    <row r="1" spans="1:20" ht="72" customHeight="1" x14ac:dyDescent="0.25"/>
    <row r="2" spans="1:20" ht="21" customHeight="1" x14ac:dyDescent="0.3">
      <c r="A2" s="2" t="s">
        <v>203</v>
      </c>
    </row>
    <row r="3" spans="1:20" ht="19.5" thickBot="1" x14ac:dyDescent="0.35">
      <c r="A3" s="2" t="s">
        <v>1</v>
      </c>
      <c r="B3" s="3"/>
      <c r="C3" s="2"/>
      <c r="E3" s="4"/>
      <c r="G3" s="4"/>
      <c r="H3" s="6">
        <v>18115673.300000001</v>
      </c>
      <c r="J3" s="4"/>
    </row>
    <row r="4" spans="1:20" s="5" customFormat="1" ht="15.75" thickBot="1" x14ac:dyDescent="0.3">
      <c r="A4" s="101" t="s">
        <v>3</v>
      </c>
      <c r="B4" s="102" t="s">
        <v>4</v>
      </c>
      <c r="C4" s="103" t="s">
        <v>5</v>
      </c>
      <c r="D4" s="104" t="s">
        <v>6</v>
      </c>
      <c r="E4" s="104" t="s">
        <v>7</v>
      </c>
      <c r="F4" s="104" t="s">
        <v>8</v>
      </c>
      <c r="G4" s="104" t="s">
        <v>9</v>
      </c>
      <c r="H4" s="105" t="s">
        <v>10</v>
      </c>
      <c r="I4" s="54" t="s">
        <v>11</v>
      </c>
    </row>
    <row r="5" spans="1:20" x14ac:dyDescent="0.25">
      <c r="A5" s="106" t="s">
        <v>12</v>
      </c>
      <c r="B5" s="10" t="s">
        <v>13</v>
      </c>
      <c r="C5" s="7" t="s">
        <v>14</v>
      </c>
      <c r="D5" s="7"/>
      <c r="E5" s="8"/>
      <c r="F5" s="8">
        <v>780000</v>
      </c>
      <c r="G5" s="7"/>
      <c r="H5" s="107"/>
      <c r="I5" s="68">
        <v>510370</v>
      </c>
      <c r="J5" s="50" t="s">
        <v>15</v>
      </c>
    </row>
    <row r="6" spans="1:20" x14ac:dyDescent="0.25">
      <c r="A6" s="108" t="s">
        <v>16</v>
      </c>
      <c r="B6" s="10" t="s">
        <v>17</v>
      </c>
      <c r="C6" s="11" t="s">
        <v>14</v>
      </c>
      <c r="D6" s="11"/>
      <c r="E6" s="12"/>
      <c r="F6" s="12"/>
      <c r="G6" s="11"/>
      <c r="H6" s="109">
        <v>1500000</v>
      </c>
      <c r="I6" s="68">
        <v>14278214</v>
      </c>
      <c r="J6" s="5"/>
    </row>
    <row r="7" spans="1:20" ht="30" x14ac:dyDescent="0.25">
      <c r="A7" s="108" t="s">
        <v>18</v>
      </c>
      <c r="B7" s="10" t="s">
        <v>19</v>
      </c>
      <c r="C7" s="11" t="s">
        <v>14</v>
      </c>
      <c r="D7" s="11"/>
      <c r="E7" s="12"/>
      <c r="F7" s="12">
        <v>800000</v>
      </c>
      <c r="G7" s="11"/>
      <c r="H7" s="109"/>
      <c r="I7" s="68">
        <v>0</v>
      </c>
      <c r="J7" s="5" t="s">
        <v>20</v>
      </c>
    </row>
    <row r="8" spans="1:20" ht="45" x14ac:dyDescent="0.25">
      <c r="A8" s="108" t="s">
        <v>21</v>
      </c>
      <c r="B8" s="10" t="s">
        <v>22</v>
      </c>
      <c r="C8" s="11" t="s">
        <v>14</v>
      </c>
      <c r="D8" s="11"/>
      <c r="E8" s="12">
        <v>5000000</v>
      </c>
      <c r="F8" s="12"/>
      <c r="G8" s="11"/>
      <c r="H8" s="109"/>
      <c r="I8" s="68">
        <v>3996660</v>
      </c>
      <c r="J8" s="50" t="s">
        <v>23</v>
      </c>
    </row>
    <row r="9" spans="1:20" ht="81.75" customHeight="1" x14ac:dyDescent="0.25">
      <c r="A9" s="108" t="s">
        <v>24</v>
      </c>
      <c r="B9" s="10" t="s">
        <v>25</v>
      </c>
      <c r="C9" s="11" t="s">
        <v>14</v>
      </c>
      <c r="D9" s="11"/>
      <c r="E9" s="12"/>
      <c r="F9" s="12"/>
      <c r="G9" s="11"/>
      <c r="H9" s="109">
        <v>1500000</v>
      </c>
      <c r="I9" s="68">
        <v>0</v>
      </c>
      <c r="J9" s="50" t="s">
        <v>26</v>
      </c>
    </row>
    <row r="10" spans="1:20" ht="31.5" customHeight="1" x14ac:dyDescent="0.25">
      <c r="A10" s="108" t="s">
        <v>27</v>
      </c>
      <c r="B10" s="10" t="s">
        <v>28</v>
      </c>
      <c r="C10" s="11" t="s">
        <v>14</v>
      </c>
      <c r="D10" s="11"/>
      <c r="E10" s="12"/>
      <c r="F10" s="12"/>
      <c r="G10" s="67">
        <v>1171000</v>
      </c>
      <c r="H10" s="109"/>
      <c r="I10" s="68">
        <v>0</v>
      </c>
      <c r="J10" s="94" t="s">
        <v>29</v>
      </c>
      <c r="K10" s="94"/>
      <c r="L10" s="94"/>
      <c r="M10" s="94"/>
      <c r="N10" s="94"/>
      <c r="O10" s="94"/>
      <c r="P10" s="94"/>
      <c r="Q10" s="94"/>
      <c r="R10" s="94"/>
      <c r="S10" s="94"/>
      <c r="T10" s="94"/>
    </row>
    <row r="11" spans="1:20" x14ac:dyDescent="0.25">
      <c r="A11" s="108" t="s">
        <v>30</v>
      </c>
      <c r="B11" s="10"/>
      <c r="C11" s="11" t="s">
        <v>14</v>
      </c>
      <c r="D11" s="67">
        <v>2000000</v>
      </c>
      <c r="E11" s="12"/>
      <c r="F11" s="12"/>
      <c r="G11" s="11"/>
      <c r="H11" s="109"/>
      <c r="I11" s="68">
        <v>994999</v>
      </c>
    </row>
    <row r="12" spans="1:20" ht="75" x14ac:dyDescent="0.25">
      <c r="A12" s="110" t="s">
        <v>31</v>
      </c>
      <c r="B12" s="10" t="s">
        <v>32</v>
      </c>
      <c r="C12" s="11" t="s">
        <v>33</v>
      </c>
      <c r="D12" s="11"/>
      <c r="E12" s="12">
        <v>1800000</v>
      </c>
      <c r="F12" s="12"/>
      <c r="G12" s="11"/>
      <c r="H12" s="109"/>
      <c r="I12" s="68">
        <v>220000</v>
      </c>
      <c r="J12" s="5"/>
    </row>
    <row r="13" spans="1:20" ht="60" x14ac:dyDescent="0.25">
      <c r="A13" s="110" t="s">
        <v>31</v>
      </c>
      <c r="B13" s="10" t="s">
        <v>34</v>
      </c>
      <c r="C13" s="11" t="s">
        <v>33</v>
      </c>
      <c r="D13" s="11"/>
      <c r="E13" s="12">
        <v>1300000</v>
      </c>
      <c r="F13" s="12"/>
      <c r="G13" s="11"/>
      <c r="H13" s="109"/>
      <c r="I13" s="68">
        <v>1679751</v>
      </c>
    </row>
    <row r="14" spans="1:20" ht="30" x14ac:dyDescent="0.25">
      <c r="A14" s="108" t="s">
        <v>35</v>
      </c>
      <c r="B14" s="10" t="s">
        <v>36</v>
      </c>
      <c r="C14" s="11" t="s">
        <v>14</v>
      </c>
      <c r="D14" s="11"/>
      <c r="E14" s="12">
        <v>1500000</v>
      </c>
      <c r="F14" s="12"/>
      <c r="G14" s="11"/>
      <c r="H14" s="109"/>
      <c r="I14" s="68">
        <v>210000</v>
      </c>
    </row>
    <row r="15" spans="1:20" ht="60" x14ac:dyDescent="0.25">
      <c r="A15" s="108" t="s">
        <v>37</v>
      </c>
      <c r="B15" s="10" t="s">
        <v>38</v>
      </c>
      <c r="C15" s="11" t="s">
        <v>14</v>
      </c>
      <c r="D15" s="11"/>
      <c r="E15" s="12"/>
      <c r="F15" s="12">
        <v>1500000</v>
      </c>
      <c r="G15" s="11"/>
      <c r="H15" s="109"/>
      <c r="I15" s="68">
        <v>349980</v>
      </c>
    </row>
    <row r="16" spans="1:20" ht="105" x14ac:dyDescent="0.25">
      <c r="A16" s="108" t="s">
        <v>39</v>
      </c>
      <c r="B16" s="10" t="s">
        <v>40</v>
      </c>
      <c r="C16" s="11" t="s">
        <v>14</v>
      </c>
      <c r="D16" s="11"/>
      <c r="E16" s="12"/>
      <c r="F16" s="12"/>
      <c r="G16" s="11"/>
      <c r="H16" s="109">
        <v>2000000</v>
      </c>
      <c r="I16" s="68">
        <v>1350000</v>
      </c>
    </row>
    <row r="17" spans="1:9" ht="60" x14ac:dyDescent="0.25">
      <c r="A17" s="111" t="s">
        <v>41</v>
      </c>
      <c r="B17" s="64" t="s">
        <v>42</v>
      </c>
      <c r="C17" s="65" t="s">
        <v>14</v>
      </c>
      <c r="D17" s="65"/>
      <c r="E17" s="66">
        <v>1500000</v>
      </c>
      <c r="F17" s="66"/>
      <c r="G17" s="65"/>
      <c r="H17" s="112"/>
      <c r="I17" s="68">
        <v>1295269</v>
      </c>
    </row>
    <row r="18" spans="1:9" ht="30" x14ac:dyDescent="0.25">
      <c r="A18" s="111" t="s">
        <v>43</v>
      </c>
      <c r="B18" s="64" t="s">
        <v>44</v>
      </c>
      <c r="C18" s="65" t="s">
        <v>14</v>
      </c>
      <c r="D18" s="65"/>
      <c r="E18" s="66"/>
      <c r="F18" s="66"/>
      <c r="G18" s="65"/>
      <c r="H18" s="112">
        <v>2000000</v>
      </c>
      <c r="I18" s="68">
        <v>1876780</v>
      </c>
    </row>
    <row r="19" spans="1:9" ht="30" x14ac:dyDescent="0.25">
      <c r="A19" s="111" t="s">
        <v>45</v>
      </c>
      <c r="B19" s="64" t="s">
        <v>46</v>
      </c>
      <c r="C19" s="65" t="s">
        <v>14</v>
      </c>
      <c r="D19" s="65"/>
      <c r="E19" s="66">
        <v>1000000</v>
      </c>
      <c r="F19" s="66"/>
      <c r="G19" s="65"/>
      <c r="H19" s="112"/>
      <c r="I19" s="68">
        <v>449000</v>
      </c>
    </row>
    <row r="20" spans="1:9" ht="15.75" thickBot="1" x14ac:dyDescent="0.3">
      <c r="A20" s="113" t="s">
        <v>47</v>
      </c>
      <c r="B20" s="114" t="s">
        <v>48</v>
      </c>
      <c r="C20" s="115" t="s">
        <v>14</v>
      </c>
      <c r="D20" s="115"/>
      <c r="E20" s="116"/>
      <c r="F20" s="116"/>
      <c r="G20" s="117">
        <v>300000</v>
      </c>
      <c r="H20" s="118"/>
      <c r="I20" s="68">
        <v>699930</v>
      </c>
    </row>
    <row r="21" spans="1:9" ht="15.75" thickBot="1" x14ac:dyDescent="0.3">
      <c r="A21" s="95" t="s">
        <v>202</v>
      </c>
      <c r="B21" s="96"/>
      <c r="C21" s="97"/>
      <c r="D21" s="98">
        <f t="shared" ref="D21:H21" si="0">SUM(D5:D20)</f>
        <v>2000000</v>
      </c>
      <c r="E21" s="99">
        <f t="shared" si="0"/>
        <v>12100000</v>
      </c>
      <c r="F21" s="99">
        <f t="shared" si="0"/>
        <v>3080000</v>
      </c>
      <c r="G21" s="98">
        <f t="shared" si="0"/>
        <v>1471000</v>
      </c>
      <c r="H21" s="100">
        <f t="shared" si="0"/>
        <v>7000000</v>
      </c>
      <c r="I21" s="51">
        <f>SUM(A21:H21)</f>
        <v>25651000</v>
      </c>
    </row>
    <row r="23" spans="1:9" x14ac:dyDescent="0.25">
      <c r="A23" s="14" t="s">
        <v>49</v>
      </c>
    </row>
    <row r="24" spans="1:9" x14ac:dyDescent="0.25">
      <c r="A24" s="14"/>
    </row>
    <row r="25" spans="1:9" ht="76.5" customHeight="1" x14ac:dyDescent="0.25">
      <c r="A25" s="93" t="s">
        <v>50</v>
      </c>
    </row>
  </sheetData>
  <mergeCells count="1">
    <mergeCell ref="J10:T10"/>
  </mergeCells>
  <hyperlinks>
    <hyperlink ref="A25" r:id="rId1" location="gid=1424303142" display="https://docs.google.com/spreadsheets/d/1LDBcSt-HX7heLH54LwHPpCttxgC7R-_V/edit?gid=1424303142#gid=1424303142" xr:uid="{5D45A08A-100C-4453-82E7-EA22DAD91DA8}"/>
  </hyperlinks>
  <pageMargins left="0.70000000000000007" right="0.70000000000000007" top="0.78740157500000008" bottom="0.78740157500000008" header="0.30000000000000004" footer="0.30000000000000004"/>
  <pageSetup paperSize="9" fitToWidth="0" fitToHeight="0" orientation="landscape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84FA72-D6DD-40BD-9260-F879ABC2EAD6}">
          <x14:formula1>
            <xm:f>'Zbytek alokace v %'!$A$3:$A$5</xm:f>
          </x14:formula1>
          <xm:sqref>C5:C21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60914-8C92-4EB4-B950-443247198AB6}">
  <dimension ref="A1:G14"/>
  <sheetViews>
    <sheetView workbookViewId="0">
      <selection activeCell="G28" sqref="G28"/>
    </sheetView>
  </sheetViews>
  <sheetFormatPr defaultRowHeight="15" x14ac:dyDescent="0.25"/>
  <cols>
    <col min="1" max="1" width="9.140625" customWidth="1"/>
    <col min="4" max="4" width="31.42578125" bestFit="1" customWidth="1"/>
    <col min="5" max="5" width="18.28515625" customWidth="1"/>
    <col min="6" max="6" width="18.42578125" customWidth="1"/>
    <col min="7" max="7" width="15.7109375" customWidth="1"/>
  </cols>
  <sheetData>
    <row r="1" spans="1:7" x14ac:dyDescent="0.25">
      <c r="D1" s="58" t="s">
        <v>51</v>
      </c>
      <c r="E1" s="59"/>
      <c r="F1" s="60">
        <v>18115673.300000001</v>
      </c>
      <c r="G1" s="51"/>
    </row>
    <row r="2" spans="1:7" ht="30" x14ac:dyDescent="0.25">
      <c r="D2" s="61" t="s">
        <v>52</v>
      </c>
      <c r="E2" s="62" t="s">
        <v>53</v>
      </c>
      <c r="F2" s="63" t="s">
        <v>54</v>
      </c>
    </row>
    <row r="3" spans="1:7" x14ac:dyDescent="0.25">
      <c r="A3" t="s">
        <v>33</v>
      </c>
      <c r="D3" s="9" t="s">
        <v>55</v>
      </c>
      <c r="E3" s="53">
        <v>0.25</v>
      </c>
      <c r="F3" s="55">
        <f>$F$1*E3</f>
        <v>4528918.3250000002</v>
      </c>
      <c r="G3" s="52"/>
    </row>
    <row r="4" spans="1:7" x14ac:dyDescent="0.25">
      <c r="A4" t="s">
        <v>56</v>
      </c>
      <c r="D4" s="9" t="s">
        <v>10</v>
      </c>
      <c r="E4" s="53">
        <v>0.4</v>
      </c>
      <c r="F4" s="55">
        <f>$F$1*E4</f>
        <v>7246269.3200000003</v>
      </c>
    </row>
    <row r="5" spans="1:7" x14ac:dyDescent="0.25">
      <c r="A5" t="s">
        <v>14</v>
      </c>
      <c r="D5" s="9" t="s">
        <v>8</v>
      </c>
      <c r="E5" s="53">
        <v>0.15</v>
      </c>
      <c r="F5" s="55">
        <f>$F$1*E5</f>
        <v>2717350.9950000001</v>
      </c>
    </row>
    <row r="6" spans="1:7" x14ac:dyDescent="0.25">
      <c r="D6" s="9" t="s">
        <v>6</v>
      </c>
      <c r="E6" s="53">
        <v>0.12</v>
      </c>
      <c r="F6" s="55">
        <f>$F$1*E6</f>
        <v>2173880.7960000001</v>
      </c>
    </row>
    <row r="7" spans="1:7" x14ac:dyDescent="0.25">
      <c r="D7" s="13" t="s">
        <v>9</v>
      </c>
      <c r="E7" s="56">
        <v>0.08</v>
      </c>
      <c r="F7" s="57">
        <f>$F$1*E7</f>
        <v>1449253.8640000001</v>
      </c>
    </row>
    <row r="9" spans="1:7" x14ac:dyDescent="0.25">
      <c r="D9" t="s">
        <v>57</v>
      </c>
      <c r="E9" s="51">
        <v>17781090</v>
      </c>
    </row>
    <row r="10" spans="1:7" x14ac:dyDescent="0.25">
      <c r="D10" t="s">
        <v>58</v>
      </c>
      <c r="E10" s="51">
        <v>334583.28000000003</v>
      </c>
    </row>
    <row r="11" spans="1:7" x14ac:dyDescent="0.25">
      <c r="E11" s="54">
        <f>SUM(E9:E10)</f>
        <v>18115673.280000001</v>
      </c>
    </row>
    <row r="12" spans="1:7" x14ac:dyDescent="0.25">
      <c r="D12" t="s">
        <v>59</v>
      </c>
    </row>
    <row r="13" spans="1:7" x14ac:dyDescent="0.25">
      <c r="D13" t="s">
        <v>60</v>
      </c>
      <c r="E13" s="51">
        <v>59604883</v>
      </c>
    </row>
    <row r="14" spans="1:7" x14ac:dyDescent="0.25">
      <c r="D14" t="s">
        <v>61</v>
      </c>
      <c r="E14" s="51">
        <v>62389790</v>
      </c>
    </row>
  </sheetData>
  <pageMargins left="0.70000000000000007" right="0.70000000000000007" top="0.78740157500000008" bottom="0.78740157500000008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DBA00-9474-46A1-A62E-842BCEA831D7}">
  <dimension ref="A6:AC31"/>
  <sheetViews>
    <sheetView topLeftCell="E1" workbookViewId="0">
      <selection activeCell="E23" sqref="E23"/>
    </sheetView>
  </sheetViews>
  <sheetFormatPr defaultRowHeight="15" x14ac:dyDescent="0.25"/>
  <cols>
    <col min="1" max="1" width="15.140625" customWidth="1"/>
    <col min="2" max="2" width="13.7109375" customWidth="1"/>
    <col min="3" max="3" width="15.28515625" customWidth="1"/>
    <col min="4" max="4" width="13.42578125" customWidth="1"/>
    <col min="5" max="5" width="13" customWidth="1"/>
    <col min="6" max="6" width="14" customWidth="1"/>
    <col min="7" max="7" width="12.85546875" customWidth="1"/>
    <col min="8" max="8" width="13.85546875" customWidth="1"/>
    <col min="9" max="9" width="14.42578125" customWidth="1"/>
    <col min="10" max="10" width="16.28515625" customWidth="1"/>
    <col min="11" max="11" width="14.42578125" customWidth="1"/>
    <col min="12" max="12" width="13.42578125" customWidth="1"/>
    <col min="13" max="13" width="12.42578125" customWidth="1"/>
    <col min="14" max="15" width="13.7109375" customWidth="1"/>
    <col min="16" max="16" width="12.5703125" customWidth="1"/>
    <col min="17" max="17" width="12" bestFit="1" customWidth="1"/>
    <col min="18" max="18" width="14.5703125" bestFit="1" customWidth="1"/>
    <col min="19" max="19" width="13" bestFit="1" customWidth="1"/>
    <col min="20" max="20" width="14" customWidth="1"/>
    <col min="21" max="22" width="13.28515625" customWidth="1"/>
    <col min="23" max="23" width="15.140625" customWidth="1"/>
    <col min="24" max="24" width="12.85546875" customWidth="1"/>
    <col min="25" max="25" width="14.28515625" customWidth="1"/>
    <col min="26" max="26" width="13.28515625" customWidth="1"/>
    <col min="27" max="27" width="14.5703125" bestFit="1" customWidth="1"/>
    <col min="28" max="28" width="24.85546875" customWidth="1"/>
  </cols>
  <sheetData>
    <row r="6" spans="1:29" ht="18.75" x14ac:dyDescent="0.3">
      <c r="B6" s="2" t="s">
        <v>0</v>
      </c>
      <c r="C6" s="1"/>
    </row>
    <row r="7" spans="1:29" ht="18.75" x14ac:dyDescent="0.3">
      <c r="B7" s="2" t="s">
        <v>1</v>
      </c>
      <c r="C7" s="3"/>
      <c r="D7" s="2"/>
      <c r="E7" s="2"/>
      <c r="G7" s="4"/>
      <c r="H7" s="4"/>
      <c r="J7" s="4"/>
      <c r="K7" s="5" t="s">
        <v>2</v>
      </c>
      <c r="L7" s="6">
        <v>17781090</v>
      </c>
      <c r="M7" s="6"/>
      <c r="N7" s="6"/>
      <c r="O7" s="6"/>
    </row>
    <row r="9" spans="1:29" ht="31.5" x14ac:dyDescent="0.25">
      <c r="A9" s="35" t="s">
        <v>62</v>
      </c>
      <c r="B9" s="31" t="s">
        <v>63</v>
      </c>
      <c r="C9" s="20" t="s">
        <v>64</v>
      </c>
      <c r="D9" s="20" t="s">
        <v>65</v>
      </c>
      <c r="E9" s="20" t="s">
        <v>66</v>
      </c>
      <c r="F9" s="20" t="s">
        <v>67</v>
      </c>
      <c r="G9" s="20" t="s">
        <v>68</v>
      </c>
      <c r="H9" s="20" t="s">
        <v>69</v>
      </c>
      <c r="I9" s="20" t="s">
        <v>70</v>
      </c>
      <c r="J9" s="19" t="s">
        <v>71</v>
      </c>
      <c r="K9" s="20" t="s">
        <v>72</v>
      </c>
      <c r="L9" s="20" t="s">
        <v>73</v>
      </c>
      <c r="M9" s="49" t="s">
        <v>74</v>
      </c>
      <c r="N9" s="20" t="s">
        <v>75</v>
      </c>
      <c r="O9" s="20" t="s">
        <v>76</v>
      </c>
      <c r="P9" s="20" t="s">
        <v>77</v>
      </c>
      <c r="Q9" s="20" t="s">
        <v>78</v>
      </c>
      <c r="R9" s="20" t="s">
        <v>79</v>
      </c>
      <c r="S9" s="20" t="s">
        <v>80</v>
      </c>
      <c r="T9" s="20" t="s">
        <v>81</v>
      </c>
      <c r="U9" s="19" t="s">
        <v>82</v>
      </c>
      <c r="V9" s="20" t="s">
        <v>83</v>
      </c>
      <c r="W9" s="20" t="s">
        <v>84</v>
      </c>
      <c r="X9" s="39" t="s">
        <v>85</v>
      </c>
      <c r="Y9" s="20" t="s">
        <v>86</v>
      </c>
      <c r="Z9" s="48" t="s">
        <v>87</v>
      </c>
      <c r="AA9" s="39" t="s">
        <v>88</v>
      </c>
    </row>
    <row r="10" spans="1:29" ht="51" customHeight="1" x14ac:dyDescent="0.25">
      <c r="A10" s="38" t="s">
        <v>89</v>
      </c>
      <c r="B10" s="43">
        <v>900</v>
      </c>
      <c r="C10" s="42">
        <v>672</v>
      </c>
      <c r="D10" s="42">
        <v>1031</v>
      </c>
      <c r="E10" s="42">
        <v>255</v>
      </c>
      <c r="F10" s="40">
        <v>691</v>
      </c>
      <c r="G10" s="40">
        <v>824</v>
      </c>
      <c r="H10" s="40">
        <v>925</v>
      </c>
      <c r="I10" s="40">
        <v>373</v>
      </c>
      <c r="J10" s="40">
        <v>4151</v>
      </c>
      <c r="K10" s="40">
        <v>658</v>
      </c>
      <c r="L10" s="40">
        <v>237</v>
      </c>
      <c r="M10" s="40">
        <v>178</v>
      </c>
      <c r="N10" s="40">
        <v>588</v>
      </c>
      <c r="O10" s="40">
        <v>353</v>
      </c>
      <c r="P10" s="41">
        <v>1789</v>
      </c>
      <c r="Q10" s="40">
        <v>157</v>
      </c>
      <c r="R10" s="40">
        <v>2287</v>
      </c>
      <c r="S10" s="40">
        <v>635</v>
      </c>
      <c r="T10" s="41">
        <v>591</v>
      </c>
      <c r="U10" s="41">
        <v>1989</v>
      </c>
      <c r="V10" s="41">
        <v>223</v>
      </c>
      <c r="W10" s="41">
        <v>1951</v>
      </c>
      <c r="X10" s="41">
        <v>1136</v>
      </c>
      <c r="Y10" s="41">
        <v>12102</v>
      </c>
      <c r="Z10" s="41">
        <v>216</v>
      </c>
      <c r="AA10" s="40">
        <v>3072</v>
      </c>
      <c r="AB10">
        <f>SUM(B10:AA10)</f>
        <v>37984</v>
      </c>
    </row>
    <row r="11" spans="1:29" ht="33.75" customHeight="1" x14ac:dyDescent="0.25">
      <c r="A11" s="36" t="s">
        <v>90</v>
      </c>
      <c r="B11" s="44">
        <v>421200</v>
      </c>
      <c r="C11" s="45">
        <v>314496</v>
      </c>
      <c r="D11" s="46">
        <v>482508</v>
      </c>
      <c r="E11" s="46">
        <v>119340</v>
      </c>
      <c r="F11" s="46">
        <v>323388</v>
      </c>
      <c r="G11" s="46">
        <v>385632</v>
      </c>
      <c r="H11" s="46">
        <v>432900</v>
      </c>
      <c r="I11" s="46">
        <v>174564</v>
      </c>
      <c r="J11" s="46">
        <v>1942668</v>
      </c>
      <c r="K11" s="46">
        <v>307944</v>
      </c>
      <c r="L11" s="46">
        <v>110916</v>
      </c>
      <c r="M11" s="46">
        <v>83304</v>
      </c>
      <c r="N11" s="46">
        <v>275184</v>
      </c>
      <c r="O11" s="46">
        <v>165204</v>
      </c>
      <c r="P11" s="47">
        <v>837252</v>
      </c>
      <c r="Q11" s="46">
        <v>73476</v>
      </c>
      <c r="R11" s="46">
        <v>1070316</v>
      </c>
      <c r="S11" s="46">
        <v>297180</v>
      </c>
      <c r="T11" s="47">
        <v>276588</v>
      </c>
      <c r="U11" s="47">
        <v>930852</v>
      </c>
      <c r="V11" s="47">
        <v>104364</v>
      </c>
      <c r="W11" s="47">
        <v>913068</v>
      </c>
      <c r="X11" s="47">
        <v>531648</v>
      </c>
      <c r="Y11" s="47">
        <v>5663736</v>
      </c>
      <c r="Z11" s="47">
        <v>101088</v>
      </c>
      <c r="AA11" s="46">
        <v>1437696</v>
      </c>
      <c r="AB11">
        <v>17781090</v>
      </c>
      <c r="AC11" t="s">
        <v>91</v>
      </c>
    </row>
    <row r="12" spans="1:29" x14ac:dyDescent="0.25">
      <c r="A12" s="36" t="s">
        <v>92</v>
      </c>
      <c r="B12" s="32"/>
      <c r="C12" s="15"/>
      <c r="D12" s="17"/>
      <c r="E12" s="17"/>
      <c r="F12" s="17"/>
      <c r="G12" s="16"/>
      <c r="H12" s="16"/>
      <c r="I12" s="17"/>
      <c r="J12" s="17" t="s">
        <v>93</v>
      </c>
      <c r="K12" s="17" t="s">
        <v>93</v>
      </c>
      <c r="L12" s="17" t="s">
        <v>93</v>
      </c>
      <c r="M12" s="17"/>
      <c r="N12" s="17"/>
      <c r="O12" s="17"/>
      <c r="P12" s="18" t="s">
        <v>93</v>
      </c>
      <c r="Q12" s="17" t="s">
        <v>93</v>
      </c>
      <c r="R12" s="17" t="s">
        <v>93</v>
      </c>
      <c r="S12" s="17" t="s">
        <v>93</v>
      </c>
      <c r="T12" s="18" t="s">
        <v>93</v>
      </c>
      <c r="U12" s="18"/>
      <c r="V12" s="18"/>
      <c r="W12" s="18"/>
      <c r="X12" s="18"/>
      <c r="Y12" s="18"/>
      <c r="Z12" s="18"/>
      <c r="AA12" s="17" t="s">
        <v>93</v>
      </c>
    </row>
    <row r="13" spans="1:29" x14ac:dyDescent="0.25">
      <c r="A13" s="36"/>
      <c r="B13" s="33"/>
      <c r="C13" s="15"/>
      <c r="D13" s="17"/>
      <c r="E13" s="17"/>
      <c r="F13" s="17"/>
      <c r="G13" s="17"/>
      <c r="H13" s="17"/>
      <c r="I13" s="17"/>
      <c r="J13" s="17"/>
      <c r="K13" s="17"/>
      <c r="L13" s="17" t="s">
        <v>93</v>
      </c>
      <c r="M13" s="17"/>
      <c r="N13" s="17"/>
      <c r="O13" s="17"/>
      <c r="P13" s="18" t="s">
        <v>93</v>
      </c>
      <c r="Q13" s="17" t="s">
        <v>93</v>
      </c>
      <c r="R13" s="17" t="s">
        <v>93</v>
      </c>
      <c r="S13" s="17" t="s">
        <v>93</v>
      </c>
      <c r="T13" s="18" t="s">
        <v>93</v>
      </c>
      <c r="U13" s="18"/>
      <c r="V13" s="18"/>
      <c r="W13" s="18"/>
      <c r="X13" s="18"/>
      <c r="Y13" s="18"/>
      <c r="Z13" s="18"/>
      <c r="AA13" s="17" t="s">
        <v>93</v>
      </c>
    </row>
    <row r="14" spans="1:29" x14ac:dyDescent="0.25">
      <c r="A14" s="36"/>
      <c r="B14" s="33"/>
      <c r="C14" s="15"/>
      <c r="D14" s="16"/>
      <c r="E14" s="16"/>
      <c r="F14" s="17"/>
      <c r="G14" s="17"/>
      <c r="H14" s="17"/>
      <c r="I14" s="16"/>
      <c r="J14" s="17"/>
      <c r="K14" s="17"/>
      <c r="L14" s="17" t="s">
        <v>93</v>
      </c>
      <c r="M14" s="17"/>
      <c r="N14" s="17"/>
      <c r="O14" s="17"/>
      <c r="P14" s="18" t="s">
        <v>93</v>
      </c>
      <c r="Q14" s="17" t="s">
        <v>93</v>
      </c>
      <c r="R14" s="17" t="s">
        <v>93</v>
      </c>
      <c r="S14" s="17" t="s">
        <v>93</v>
      </c>
      <c r="T14" s="18" t="s">
        <v>93</v>
      </c>
      <c r="U14" s="18"/>
      <c r="V14" s="18"/>
      <c r="W14" s="18"/>
      <c r="X14" s="18"/>
      <c r="Y14" s="18"/>
      <c r="Z14" s="18"/>
      <c r="AA14" s="17" t="s">
        <v>93</v>
      </c>
    </row>
    <row r="15" spans="1:29" x14ac:dyDescent="0.25">
      <c r="A15" s="36"/>
      <c r="B15" s="33"/>
      <c r="C15" s="15"/>
      <c r="D15" s="16"/>
      <c r="E15" s="16"/>
      <c r="F15" s="17"/>
      <c r="G15" s="17"/>
      <c r="H15" s="17"/>
      <c r="I15" s="17"/>
      <c r="J15" s="17"/>
      <c r="K15" s="17"/>
      <c r="L15" s="17" t="s">
        <v>93</v>
      </c>
      <c r="M15" s="17"/>
      <c r="N15" s="17"/>
      <c r="O15" s="17"/>
      <c r="P15" s="18" t="s">
        <v>93</v>
      </c>
      <c r="Q15" s="17" t="s">
        <v>93</v>
      </c>
      <c r="R15" s="17" t="s">
        <v>93</v>
      </c>
      <c r="S15" s="17" t="s">
        <v>93</v>
      </c>
      <c r="T15" s="18" t="s">
        <v>93</v>
      </c>
      <c r="U15" s="18"/>
      <c r="V15" s="18"/>
      <c r="W15" s="18"/>
      <c r="X15" s="18"/>
      <c r="Y15" s="18"/>
      <c r="Z15" s="18"/>
      <c r="AA15" s="17" t="s">
        <v>93</v>
      </c>
    </row>
    <row r="16" spans="1:29" x14ac:dyDescent="0.25">
      <c r="A16" s="36"/>
      <c r="B16" s="32"/>
      <c r="C16" s="15"/>
      <c r="D16" s="16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8" t="s">
        <v>93</v>
      </c>
      <c r="Q16" s="17" t="s">
        <v>93</v>
      </c>
      <c r="R16" s="17" t="s">
        <v>93</v>
      </c>
      <c r="S16" s="17" t="s">
        <v>93</v>
      </c>
      <c r="T16" s="18" t="s">
        <v>93</v>
      </c>
      <c r="U16" s="18"/>
      <c r="V16" s="18"/>
      <c r="W16" s="18"/>
      <c r="X16" s="18"/>
      <c r="Y16" s="18"/>
      <c r="Z16" s="18"/>
      <c r="AA16" s="17" t="s">
        <v>93</v>
      </c>
    </row>
    <row r="17" spans="1:27" x14ac:dyDescent="0.25">
      <c r="A17" s="36"/>
      <c r="B17" s="32"/>
      <c r="C17" s="15"/>
      <c r="D17" s="17"/>
      <c r="E17" s="17"/>
      <c r="F17" s="17"/>
      <c r="G17" s="17"/>
      <c r="H17" s="17"/>
      <c r="I17" s="17"/>
      <c r="J17" s="16"/>
      <c r="K17" s="17"/>
      <c r="L17" s="17"/>
      <c r="M17" s="17"/>
      <c r="N17" s="17"/>
      <c r="O17" s="17"/>
      <c r="P17" s="18" t="s">
        <v>93</v>
      </c>
      <c r="Q17" s="17" t="s">
        <v>93</v>
      </c>
      <c r="R17" s="17" t="s">
        <v>93</v>
      </c>
      <c r="S17" s="17" t="s">
        <v>93</v>
      </c>
      <c r="T17" s="18" t="s">
        <v>93</v>
      </c>
      <c r="U17" s="18"/>
      <c r="V17" s="18"/>
      <c r="W17" s="18"/>
      <c r="X17" s="18"/>
      <c r="Y17" s="18"/>
      <c r="Z17" s="18"/>
      <c r="AA17" s="17" t="s">
        <v>93</v>
      </c>
    </row>
    <row r="18" spans="1:27" x14ac:dyDescent="0.25">
      <c r="A18" s="37"/>
      <c r="B18" s="34"/>
      <c r="C18" s="27"/>
      <c r="D18" s="28"/>
      <c r="E18" s="28"/>
      <c r="F18" s="28"/>
      <c r="G18" s="28"/>
      <c r="H18" s="28"/>
      <c r="I18" s="28"/>
      <c r="J18" s="28"/>
      <c r="K18" s="29"/>
      <c r="L18" s="28"/>
      <c r="M18" s="28"/>
      <c r="N18" s="28"/>
      <c r="O18" s="28"/>
      <c r="P18" s="30" t="s">
        <v>93</v>
      </c>
      <c r="Q18" s="28" t="s">
        <v>93</v>
      </c>
      <c r="R18" s="28" t="s">
        <v>93</v>
      </c>
      <c r="S18" s="28" t="s">
        <v>93</v>
      </c>
      <c r="T18" s="30" t="s">
        <v>93</v>
      </c>
      <c r="U18" s="30"/>
      <c r="V18" s="30"/>
      <c r="W18" s="30"/>
      <c r="X18" s="30"/>
      <c r="Y18" s="30"/>
      <c r="Z18" s="30"/>
      <c r="AA18" s="28" t="s">
        <v>93</v>
      </c>
    </row>
    <row r="19" spans="1:27" x14ac:dyDescent="0.25">
      <c r="B19" s="21"/>
      <c r="C19" s="21"/>
      <c r="D19" s="22"/>
      <c r="E19" s="22"/>
      <c r="F19" s="23"/>
      <c r="G19" s="22"/>
      <c r="H19" s="22"/>
      <c r="I19" s="22"/>
      <c r="J19" s="22"/>
      <c r="K19" s="22"/>
      <c r="L19" s="22"/>
      <c r="M19" s="22"/>
      <c r="N19" s="22"/>
      <c r="O19" s="22"/>
      <c r="P19" s="24" t="s">
        <v>93</v>
      </c>
      <c r="Q19" s="22" t="s">
        <v>93</v>
      </c>
      <c r="R19" s="22" t="s">
        <v>93</v>
      </c>
      <c r="S19" s="22" t="s">
        <v>93</v>
      </c>
      <c r="T19" s="24" t="s">
        <v>93</v>
      </c>
      <c r="U19" s="24"/>
      <c r="V19" s="24"/>
      <c r="W19" s="24"/>
      <c r="X19" s="24"/>
      <c r="Y19" s="24"/>
      <c r="Z19" s="24"/>
      <c r="AA19" s="22" t="s">
        <v>93</v>
      </c>
    </row>
    <row r="20" spans="1:27" x14ac:dyDescent="0.25">
      <c r="A20" t="s">
        <v>94</v>
      </c>
      <c r="B20" s="25"/>
      <c r="C20" s="21"/>
      <c r="D20" s="23"/>
      <c r="E20" s="23"/>
      <c r="F20" s="22"/>
      <c r="G20" s="22"/>
      <c r="H20" s="22"/>
      <c r="I20" s="22"/>
      <c r="J20" s="22" t="s">
        <v>93</v>
      </c>
      <c r="K20" s="22" t="s">
        <v>93</v>
      </c>
      <c r="L20" s="22"/>
      <c r="M20" s="22"/>
      <c r="N20" s="22"/>
      <c r="O20" s="22"/>
      <c r="P20" s="24"/>
      <c r="Q20" s="22" t="s">
        <v>93</v>
      </c>
      <c r="R20" s="22" t="s">
        <v>93</v>
      </c>
      <c r="S20" s="22" t="s">
        <v>93</v>
      </c>
      <c r="T20" s="24" t="s">
        <v>93</v>
      </c>
      <c r="U20" s="24"/>
      <c r="V20" s="24"/>
      <c r="W20" s="24"/>
      <c r="X20" s="24"/>
      <c r="Y20" s="24"/>
      <c r="Z20" s="24"/>
      <c r="AA20" s="22" t="s">
        <v>93</v>
      </c>
    </row>
    <row r="21" spans="1:27" x14ac:dyDescent="0.25">
      <c r="A21" t="s">
        <v>95</v>
      </c>
      <c r="B21" s="21"/>
      <c r="C21" s="21"/>
      <c r="D21" s="22"/>
      <c r="E21" s="22"/>
      <c r="F21" s="22"/>
      <c r="G21" s="23"/>
      <c r="H21" s="23"/>
      <c r="I21" s="22"/>
      <c r="J21" s="22" t="s">
        <v>93</v>
      </c>
      <c r="K21" s="22" t="s">
        <v>93</v>
      </c>
      <c r="L21" s="22"/>
      <c r="M21" s="22"/>
      <c r="N21" s="22"/>
      <c r="O21" s="22"/>
      <c r="P21" s="24"/>
      <c r="Q21" s="22" t="s">
        <v>93</v>
      </c>
      <c r="R21" s="22" t="s">
        <v>93</v>
      </c>
      <c r="S21" s="22" t="s">
        <v>93</v>
      </c>
      <c r="T21" s="24" t="s">
        <v>93</v>
      </c>
      <c r="U21" s="24"/>
      <c r="V21" s="24"/>
      <c r="W21" s="24"/>
      <c r="X21" s="24"/>
      <c r="Y21" s="24"/>
      <c r="Z21" s="24"/>
      <c r="AA21" s="22" t="s">
        <v>93</v>
      </c>
    </row>
    <row r="22" spans="1:27" x14ac:dyDescent="0.25">
      <c r="A22" t="s">
        <v>96</v>
      </c>
      <c r="B22" s="21"/>
      <c r="C22" s="21"/>
      <c r="D22" s="22"/>
      <c r="E22" s="22"/>
      <c r="F22" s="22"/>
      <c r="G22" s="22"/>
      <c r="H22" s="22"/>
      <c r="I22" s="22"/>
      <c r="J22" s="22" t="s">
        <v>93</v>
      </c>
      <c r="K22" s="22" t="s">
        <v>93</v>
      </c>
      <c r="L22" s="23"/>
      <c r="M22" s="23"/>
      <c r="N22" s="23"/>
      <c r="O22" s="23"/>
      <c r="P22" s="24"/>
      <c r="Q22" s="22" t="s">
        <v>93</v>
      </c>
      <c r="R22" s="22" t="s">
        <v>93</v>
      </c>
      <c r="S22" s="22" t="s">
        <v>93</v>
      </c>
      <c r="T22" s="24" t="s">
        <v>93</v>
      </c>
      <c r="U22" s="24"/>
      <c r="V22" s="24"/>
      <c r="W22" s="24"/>
      <c r="X22" s="24"/>
      <c r="Y22" s="24"/>
      <c r="Z22" s="24"/>
      <c r="AA22" s="22" t="s">
        <v>93</v>
      </c>
    </row>
    <row r="23" spans="1:27" x14ac:dyDescent="0.25">
      <c r="A23" t="s">
        <v>97</v>
      </c>
      <c r="B23" s="21"/>
      <c r="C23" s="21"/>
      <c r="D23" s="23"/>
      <c r="E23" s="23"/>
      <c r="F23" s="22"/>
      <c r="G23" s="22"/>
      <c r="H23" s="22"/>
      <c r="I23" s="22"/>
      <c r="J23" s="22" t="s">
        <v>93</v>
      </c>
      <c r="K23" s="22" t="s">
        <v>93</v>
      </c>
      <c r="L23" s="22" t="s">
        <v>93</v>
      </c>
      <c r="M23" s="22"/>
      <c r="N23" s="22"/>
      <c r="O23" s="22"/>
      <c r="P23" s="24"/>
      <c r="Q23" s="22" t="s">
        <v>93</v>
      </c>
      <c r="R23" s="22" t="s">
        <v>93</v>
      </c>
      <c r="S23" s="22" t="s">
        <v>93</v>
      </c>
      <c r="T23" s="24" t="s">
        <v>93</v>
      </c>
      <c r="U23" s="24"/>
      <c r="V23" s="24"/>
      <c r="W23" s="24"/>
      <c r="X23" s="24"/>
      <c r="Y23" s="24"/>
      <c r="Z23" s="24"/>
      <c r="AA23" s="22" t="s">
        <v>93</v>
      </c>
    </row>
    <row r="24" spans="1:27" x14ac:dyDescent="0.25">
      <c r="B24" s="25"/>
      <c r="C24" s="21"/>
      <c r="D24" s="22"/>
      <c r="E24" s="22"/>
      <c r="F24" s="22"/>
      <c r="G24" s="22"/>
      <c r="H24" s="22"/>
      <c r="I24" s="22"/>
      <c r="J24" s="22" t="s">
        <v>93</v>
      </c>
      <c r="K24" s="22" t="s">
        <v>93</v>
      </c>
      <c r="L24" s="22" t="s">
        <v>93</v>
      </c>
      <c r="M24" s="22"/>
      <c r="N24" s="22"/>
      <c r="O24" s="22"/>
      <c r="P24" s="26"/>
      <c r="Q24" s="22" t="s">
        <v>93</v>
      </c>
      <c r="R24" s="22" t="s">
        <v>93</v>
      </c>
      <c r="S24" s="22" t="s">
        <v>93</v>
      </c>
      <c r="T24" s="24" t="s">
        <v>93</v>
      </c>
      <c r="U24" s="24"/>
      <c r="V24" s="24"/>
      <c r="W24" s="24"/>
      <c r="X24" s="24"/>
      <c r="Y24" s="24"/>
      <c r="Z24" s="24"/>
      <c r="AA24" s="22" t="s">
        <v>93</v>
      </c>
    </row>
    <row r="25" spans="1:27" x14ac:dyDescent="0.25">
      <c r="B25" s="21"/>
      <c r="C25" s="21"/>
      <c r="D25" s="22"/>
      <c r="E25" s="22"/>
      <c r="F25" s="23"/>
      <c r="G25" s="22"/>
      <c r="H25" s="22"/>
      <c r="I25" s="22"/>
      <c r="J25" s="22" t="s">
        <v>93</v>
      </c>
      <c r="K25" s="22" t="s">
        <v>93</v>
      </c>
      <c r="L25" s="22" t="s">
        <v>93</v>
      </c>
      <c r="M25" s="22"/>
      <c r="N25" s="22"/>
      <c r="O25" s="22"/>
      <c r="P25" s="24"/>
      <c r="Q25" s="22" t="s">
        <v>93</v>
      </c>
      <c r="R25" s="22" t="s">
        <v>93</v>
      </c>
      <c r="S25" s="22" t="s">
        <v>93</v>
      </c>
      <c r="T25" s="24" t="s">
        <v>93</v>
      </c>
      <c r="U25" s="24"/>
      <c r="V25" s="24"/>
      <c r="W25" s="24"/>
      <c r="X25" s="24"/>
      <c r="Y25" s="24"/>
      <c r="Z25" s="24"/>
      <c r="AA25" s="22" t="s">
        <v>93</v>
      </c>
    </row>
    <row r="26" spans="1:27" x14ac:dyDescent="0.25">
      <c r="B26" s="21"/>
      <c r="C26" s="21"/>
      <c r="D26" s="23"/>
      <c r="E26" s="23"/>
      <c r="F26" s="22"/>
      <c r="G26" s="22"/>
      <c r="H26" s="22"/>
      <c r="I26" s="22"/>
      <c r="J26" s="22" t="s">
        <v>93</v>
      </c>
      <c r="K26" s="22" t="s">
        <v>93</v>
      </c>
      <c r="L26" s="22" t="s">
        <v>93</v>
      </c>
      <c r="M26" s="22"/>
      <c r="N26" s="22"/>
      <c r="O26" s="22"/>
      <c r="P26" s="24" t="s">
        <v>93</v>
      </c>
      <c r="Q26" s="22" t="s">
        <v>93</v>
      </c>
      <c r="R26" s="22" t="s">
        <v>93</v>
      </c>
      <c r="S26" s="22" t="s">
        <v>93</v>
      </c>
      <c r="T26" s="24" t="s">
        <v>93</v>
      </c>
      <c r="U26" s="24"/>
      <c r="V26" s="24"/>
      <c r="W26" s="24"/>
      <c r="X26" s="24"/>
      <c r="Y26" s="24"/>
      <c r="Z26" s="24"/>
      <c r="AA26" s="22" t="s">
        <v>93</v>
      </c>
    </row>
    <row r="27" spans="1:27" x14ac:dyDescent="0.25">
      <c r="B27" s="22"/>
      <c r="C27" s="21"/>
      <c r="D27" s="22"/>
      <c r="E27" s="22"/>
      <c r="F27" s="22"/>
      <c r="G27" s="22"/>
      <c r="H27" s="22"/>
      <c r="I27" s="22"/>
      <c r="J27" s="22" t="s">
        <v>93</v>
      </c>
      <c r="K27" s="22" t="s">
        <v>93</v>
      </c>
      <c r="L27" s="22" t="s">
        <v>93</v>
      </c>
      <c r="M27" s="22"/>
      <c r="N27" s="22"/>
      <c r="O27" s="22"/>
      <c r="P27" s="24" t="s">
        <v>93</v>
      </c>
      <c r="Q27" s="23"/>
      <c r="R27" s="22"/>
      <c r="S27" s="22" t="s">
        <v>93</v>
      </c>
      <c r="T27" s="24" t="s">
        <v>93</v>
      </c>
      <c r="U27" s="24"/>
      <c r="V27" s="24"/>
      <c r="W27" s="24"/>
      <c r="X27" s="24"/>
      <c r="Y27" s="24"/>
      <c r="Z27" s="24"/>
      <c r="AA27" s="22" t="s">
        <v>93</v>
      </c>
    </row>
    <row r="28" spans="1:27" x14ac:dyDescent="0.25">
      <c r="B28" s="22"/>
      <c r="C28" s="21"/>
      <c r="D28" s="22"/>
      <c r="E28" s="22"/>
      <c r="F28" s="22" t="s">
        <v>93</v>
      </c>
      <c r="G28" s="22" t="s">
        <v>93</v>
      </c>
      <c r="H28" s="22"/>
      <c r="I28" s="22"/>
      <c r="J28" s="22" t="s">
        <v>93</v>
      </c>
      <c r="K28" s="22" t="s">
        <v>93</v>
      </c>
      <c r="L28" s="22" t="s">
        <v>93</v>
      </c>
      <c r="M28" s="22"/>
      <c r="N28" s="22"/>
      <c r="O28" s="22"/>
      <c r="P28" s="24" t="s">
        <v>93</v>
      </c>
      <c r="Q28" s="22" t="s">
        <v>93</v>
      </c>
      <c r="R28" s="23"/>
      <c r="S28" s="22" t="s">
        <v>93</v>
      </c>
      <c r="T28" s="24" t="s">
        <v>93</v>
      </c>
      <c r="U28" s="24"/>
      <c r="V28" s="24"/>
      <c r="W28" s="24"/>
      <c r="X28" s="24"/>
      <c r="Y28" s="24"/>
      <c r="Z28" s="24"/>
      <c r="AA28" s="22" t="s">
        <v>93</v>
      </c>
    </row>
    <row r="29" spans="1:27" x14ac:dyDescent="0.25">
      <c r="B29" s="21"/>
      <c r="C29" s="21"/>
      <c r="D29" s="22"/>
      <c r="E29" s="22"/>
      <c r="F29" s="22" t="s">
        <v>93</v>
      </c>
      <c r="G29" s="22" t="s">
        <v>93</v>
      </c>
      <c r="H29" s="22"/>
      <c r="I29" s="22"/>
      <c r="J29" s="22" t="s">
        <v>93</v>
      </c>
      <c r="K29" s="22" t="s">
        <v>93</v>
      </c>
      <c r="L29" s="22" t="s">
        <v>93</v>
      </c>
      <c r="M29" s="22"/>
      <c r="N29" s="22"/>
      <c r="O29" s="22"/>
      <c r="P29" s="24" t="s">
        <v>93</v>
      </c>
      <c r="Q29" s="22" t="s">
        <v>93</v>
      </c>
      <c r="R29" s="22" t="s">
        <v>93</v>
      </c>
      <c r="S29" s="23"/>
      <c r="T29" s="24" t="s">
        <v>93</v>
      </c>
      <c r="U29" s="24"/>
      <c r="V29" s="24"/>
      <c r="W29" s="24"/>
      <c r="X29" s="24"/>
      <c r="Y29" s="24"/>
      <c r="Z29" s="24"/>
      <c r="AA29" s="22" t="s">
        <v>93</v>
      </c>
    </row>
    <row r="30" spans="1:27" x14ac:dyDescent="0.25">
      <c r="B30" s="22"/>
      <c r="C30" s="21"/>
      <c r="D30" s="22"/>
      <c r="E30" s="22"/>
      <c r="F30" s="22" t="s">
        <v>93</v>
      </c>
      <c r="G30" s="22" t="s">
        <v>93</v>
      </c>
      <c r="H30" s="22"/>
      <c r="I30" s="23"/>
      <c r="J30" s="22" t="s">
        <v>93</v>
      </c>
      <c r="K30" s="22" t="s">
        <v>93</v>
      </c>
      <c r="L30" s="22" t="s">
        <v>93</v>
      </c>
      <c r="M30" s="22"/>
      <c r="N30" s="22"/>
      <c r="O30" s="22"/>
      <c r="P30" s="24" t="s">
        <v>93</v>
      </c>
      <c r="Q30" s="22" t="s">
        <v>93</v>
      </c>
      <c r="R30" s="22" t="s">
        <v>93</v>
      </c>
      <c r="S30" s="22" t="s">
        <v>93</v>
      </c>
      <c r="T30" s="24" t="s">
        <v>93</v>
      </c>
      <c r="U30" s="24"/>
      <c r="V30" s="24"/>
      <c r="W30" s="24"/>
      <c r="X30" s="24"/>
      <c r="Y30" s="24"/>
      <c r="Z30" s="24"/>
      <c r="AA30" s="22" t="s">
        <v>93</v>
      </c>
    </row>
    <row r="31" spans="1:27" x14ac:dyDescent="0.25">
      <c r="B31" s="22"/>
      <c r="C31" s="21"/>
      <c r="D31" s="23"/>
      <c r="E31" s="23"/>
      <c r="F31" s="22" t="s">
        <v>93</v>
      </c>
      <c r="G31" s="22" t="s">
        <v>93</v>
      </c>
      <c r="H31" s="22"/>
      <c r="I31" s="22" t="s">
        <v>93</v>
      </c>
      <c r="J31" s="22" t="s">
        <v>93</v>
      </c>
      <c r="K31" s="22" t="s">
        <v>93</v>
      </c>
      <c r="L31" s="22" t="s">
        <v>93</v>
      </c>
      <c r="M31" s="22"/>
      <c r="N31" s="22"/>
      <c r="O31" s="22"/>
      <c r="P31" s="24" t="s">
        <v>93</v>
      </c>
      <c r="Q31" s="22" t="s">
        <v>93</v>
      </c>
      <c r="R31" s="22" t="s">
        <v>93</v>
      </c>
      <c r="S31" s="22" t="s">
        <v>93</v>
      </c>
      <c r="T31" s="24" t="s">
        <v>93</v>
      </c>
      <c r="U31" s="24"/>
      <c r="V31" s="24"/>
      <c r="W31" s="24"/>
      <c r="X31" s="24"/>
      <c r="Y31" s="24"/>
      <c r="Z31" s="24"/>
      <c r="AA31" s="22" t="s">
        <v>93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ABE04-A888-4D7D-87CC-2E9C466DD949}">
  <dimension ref="A1:G39"/>
  <sheetViews>
    <sheetView workbookViewId="0"/>
  </sheetViews>
  <sheetFormatPr defaultRowHeight="15" x14ac:dyDescent="0.25"/>
  <cols>
    <col min="1" max="1" width="36.5703125" bestFit="1" customWidth="1"/>
    <col min="2" max="2" width="17.5703125" bestFit="1" customWidth="1"/>
    <col min="3" max="3" width="30.28515625" bestFit="1" customWidth="1"/>
    <col min="4" max="4" width="36.5703125" bestFit="1" customWidth="1"/>
    <col min="5" max="5" width="9.5703125" bestFit="1" customWidth="1"/>
    <col min="6" max="6" width="23" bestFit="1" customWidth="1"/>
    <col min="7" max="7" width="12.42578125" bestFit="1" customWidth="1"/>
  </cols>
  <sheetData>
    <row r="1" spans="1:7" x14ac:dyDescent="0.25">
      <c r="A1" s="83" t="s">
        <v>98</v>
      </c>
      <c r="B1" s="69" t="s">
        <v>99</v>
      </c>
      <c r="C1" s="69" t="s">
        <v>100</v>
      </c>
      <c r="D1" s="88" t="s">
        <v>101</v>
      </c>
      <c r="E1" s="69" t="s">
        <v>102</v>
      </c>
      <c r="F1" s="69" t="s">
        <v>103</v>
      </c>
      <c r="G1" s="70" t="s">
        <v>2</v>
      </c>
    </row>
    <row r="2" spans="1:7" ht="30" x14ac:dyDescent="0.25">
      <c r="A2" s="84" t="s">
        <v>104</v>
      </c>
      <c r="B2" s="71" t="s">
        <v>105</v>
      </c>
      <c r="C2" s="71" t="s">
        <v>106</v>
      </c>
      <c r="D2" s="89" t="s">
        <v>107</v>
      </c>
      <c r="E2" s="71" t="s">
        <v>108</v>
      </c>
      <c r="F2" s="72">
        <v>1955425</v>
      </c>
      <c r="G2" s="73">
        <v>977712.5</v>
      </c>
    </row>
    <row r="3" spans="1:7" ht="30" x14ac:dyDescent="0.25">
      <c r="A3" s="85" t="s">
        <v>109</v>
      </c>
      <c r="B3" s="74" t="s">
        <v>110</v>
      </c>
      <c r="C3" s="74" t="s">
        <v>111</v>
      </c>
      <c r="D3" s="90" t="s">
        <v>112</v>
      </c>
      <c r="E3" s="74" t="s">
        <v>113</v>
      </c>
      <c r="F3" s="75">
        <v>1070800.3600000001</v>
      </c>
      <c r="G3" s="76">
        <v>1017260.34</v>
      </c>
    </row>
    <row r="4" spans="1:7" ht="45" x14ac:dyDescent="0.25">
      <c r="A4" s="86" t="s">
        <v>114</v>
      </c>
      <c r="B4" s="77" t="s">
        <v>105</v>
      </c>
      <c r="C4" s="77" t="s">
        <v>115</v>
      </c>
      <c r="D4" s="91" t="s">
        <v>116</v>
      </c>
      <c r="E4" s="77" t="s">
        <v>117</v>
      </c>
      <c r="F4" s="78">
        <v>316720</v>
      </c>
      <c r="G4" s="79">
        <v>158360</v>
      </c>
    </row>
    <row r="5" spans="1:7" ht="30" x14ac:dyDescent="0.25">
      <c r="A5" s="85" t="s">
        <v>118</v>
      </c>
      <c r="B5" s="74" t="s">
        <v>119</v>
      </c>
      <c r="C5" s="74" t="s">
        <v>120</v>
      </c>
      <c r="D5" s="90" t="s">
        <v>112</v>
      </c>
      <c r="E5" s="74" t="s">
        <v>113</v>
      </c>
      <c r="F5" s="75">
        <v>385200</v>
      </c>
      <c r="G5" s="76">
        <v>365940</v>
      </c>
    </row>
    <row r="6" spans="1:7" ht="30" x14ac:dyDescent="0.25">
      <c r="A6" s="85" t="s">
        <v>121</v>
      </c>
      <c r="B6" s="77" t="s">
        <v>122</v>
      </c>
      <c r="C6" s="77" t="s">
        <v>123</v>
      </c>
      <c r="D6" s="91" t="s">
        <v>112</v>
      </c>
      <c r="E6" s="77" t="s">
        <v>113</v>
      </c>
      <c r="F6" s="78">
        <v>1295269.3500000001</v>
      </c>
      <c r="G6" s="79">
        <v>1230505.8799999999</v>
      </c>
    </row>
    <row r="7" spans="1:7" ht="45" x14ac:dyDescent="0.25">
      <c r="A7" s="86" t="s">
        <v>124</v>
      </c>
      <c r="B7" s="77" t="s">
        <v>119</v>
      </c>
      <c r="C7" s="77" t="s">
        <v>125</v>
      </c>
      <c r="D7" s="91" t="s">
        <v>112</v>
      </c>
      <c r="E7" s="77" t="s">
        <v>113</v>
      </c>
      <c r="F7" s="78">
        <v>139314</v>
      </c>
      <c r="G7" s="79">
        <v>132348.29999999999</v>
      </c>
    </row>
    <row r="8" spans="1:7" ht="30" x14ac:dyDescent="0.25">
      <c r="A8" s="85" t="s">
        <v>126</v>
      </c>
      <c r="B8" s="74" t="s">
        <v>110</v>
      </c>
      <c r="C8" s="74" t="s">
        <v>127</v>
      </c>
      <c r="D8" s="90" t="s">
        <v>112</v>
      </c>
      <c r="E8" s="74" t="s">
        <v>113</v>
      </c>
      <c r="F8" s="75">
        <v>802500</v>
      </c>
      <c r="G8" s="76">
        <v>762375</v>
      </c>
    </row>
    <row r="9" spans="1:7" ht="45" x14ac:dyDescent="0.25">
      <c r="A9" s="85" t="s">
        <v>128</v>
      </c>
      <c r="B9" s="74" t="s">
        <v>122</v>
      </c>
      <c r="C9" s="74" t="s">
        <v>129</v>
      </c>
      <c r="D9" s="90" t="s">
        <v>112</v>
      </c>
      <c r="E9" s="74" t="s">
        <v>113</v>
      </c>
      <c r="F9" s="75">
        <v>2571666.4900000002</v>
      </c>
      <c r="G9" s="76">
        <v>2443083.17</v>
      </c>
    </row>
    <row r="10" spans="1:7" x14ac:dyDescent="0.25">
      <c r="A10" s="85" t="s">
        <v>130</v>
      </c>
      <c r="B10" s="77" t="s">
        <v>122</v>
      </c>
      <c r="C10" s="77" t="s">
        <v>131</v>
      </c>
      <c r="D10" s="91" t="s">
        <v>112</v>
      </c>
      <c r="E10" s="77" t="s">
        <v>113</v>
      </c>
      <c r="F10" s="78">
        <v>1679751.27</v>
      </c>
      <c r="G10" s="79">
        <v>1595763.71</v>
      </c>
    </row>
    <row r="11" spans="1:7" ht="30" x14ac:dyDescent="0.25">
      <c r="A11" s="85" t="s">
        <v>132</v>
      </c>
      <c r="B11" s="74" t="s">
        <v>119</v>
      </c>
      <c r="C11" s="74" t="s">
        <v>133</v>
      </c>
      <c r="D11" s="90" t="s">
        <v>112</v>
      </c>
      <c r="E11" s="74" t="s">
        <v>113</v>
      </c>
      <c r="F11" s="75">
        <v>684369.86</v>
      </c>
      <c r="G11" s="76">
        <v>650151.37</v>
      </c>
    </row>
    <row r="12" spans="1:7" ht="45" x14ac:dyDescent="0.25">
      <c r="A12" s="86" t="s">
        <v>134</v>
      </c>
      <c r="B12" s="77" t="s">
        <v>122</v>
      </c>
      <c r="C12" s="77" t="s">
        <v>135</v>
      </c>
      <c r="D12" s="91" t="s">
        <v>112</v>
      </c>
      <c r="E12" s="77" t="s">
        <v>113</v>
      </c>
      <c r="F12" s="78">
        <v>2869885.75</v>
      </c>
      <c r="G12" s="79">
        <v>2726391.46</v>
      </c>
    </row>
    <row r="13" spans="1:7" ht="30" x14ac:dyDescent="0.25">
      <c r="A13" s="86" t="s">
        <v>136</v>
      </c>
      <c r="B13" s="77" t="s">
        <v>105</v>
      </c>
      <c r="C13" s="77" t="s">
        <v>137</v>
      </c>
      <c r="D13" s="91" t="s">
        <v>138</v>
      </c>
      <c r="E13" s="77" t="s">
        <v>139</v>
      </c>
      <c r="F13" s="78">
        <v>252043</v>
      </c>
      <c r="G13" s="79">
        <v>126021.51</v>
      </c>
    </row>
    <row r="14" spans="1:7" x14ac:dyDescent="0.25">
      <c r="A14" s="86" t="s">
        <v>140</v>
      </c>
      <c r="B14" s="77" t="s">
        <v>119</v>
      </c>
      <c r="C14" s="77" t="s">
        <v>141</v>
      </c>
      <c r="D14" s="91" t="s">
        <v>112</v>
      </c>
      <c r="E14" s="77" t="s">
        <v>113</v>
      </c>
      <c r="F14" s="78">
        <v>260000</v>
      </c>
      <c r="G14" s="79">
        <v>247000</v>
      </c>
    </row>
    <row r="15" spans="1:7" ht="45" x14ac:dyDescent="0.25">
      <c r="A15" s="85" t="s">
        <v>142</v>
      </c>
      <c r="B15" s="74" t="s">
        <v>110</v>
      </c>
      <c r="C15" s="74" t="s">
        <v>143</v>
      </c>
      <c r="D15" s="90" t="s">
        <v>112</v>
      </c>
      <c r="E15" s="74" t="s">
        <v>113</v>
      </c>
      <c r="F15" s="75">
        <v>802500</v>
      </c>
      <c r="G15" s="76">
        <v>762375</v>
      </c>
    </row>
    <row r="16" spans="1:7" x14ac:dyDescent="0.25">
      <c r="A16" s="86" t="s">
        <v>144</v>
      </c>
      <c r="B16" s="77" t="s">
        <v>105</v>
      </c>
      <c r="C16" s="77" t="s">
        <v>145</v>
      </c>
      <c r="D16" s="91" t="s">
        <v>146</v>
      </c>
      <c r="E16" s="77" t="s">
        <v>147</v>
      </c>
      <c r="F16" s="78">
        <v>1461249.78</v>
      </c>
      <c r="G16" s="79">
        <v>730624.89</v>
      </c>
    </row>
    <row r="17" spans="1:7" ht="30" x14ac:dyDescent="0.25">
      <c r="A17" s="85" t="s">
        <v>148</v>
      </c>
      <c r="B17" s="77" t="s">
        <v>122</v>
      </c>
      <c r="C17" s="77" t="s">
        <v>149</v>
      </c>
      <c r="D17" s="91" t="s">
        <v>112</v>
      </c>
      <c r="E17" s="77" t="s">
        <v>113</v>
      </c>
      <c r="F17" s="78">
        <v>1876780</v>
      </c>
      <c r="G17" s="79">
        <v>1782941</v>
      </c>
    </row>
    <row r="18" spans="1:7" x14ac:dyDescent="0.25">
      <c r="A18" s="86" t="s">
        <v>150</v>
      </c>
      <c r="B18" s="77" t="s">
        <v>119</v>
      </c>
      <c r="C18" s="77" t="s">
        <v>151</v>
      </c>
      <c r="D18" s="91" t="s">
        <v>112</v>
      </c>
      <c r="E18" s="77" t="s">
        <v>113</v>
      </c>
      <c r="F18" s="78">
        <v>232190</v>
      </c>
      <c r="G18" s="79">
        <v>220580.5</v>
      </c>
    </row>
    <row r="19" spans="1:7" ht="30" x14ac:dyDescent="0.25">
      <c r="A19" s="85" t="s">
        <v>152</v>
      </c>
      <c r="B19" s="74" t="s">
        <v>122</v>
      </c>
      <c r="C19" s="74" t="s">
        <v>153</v>
      </c>
      <c r="D19" s="90" t="s">
        <v>112</v>
      </c>
      <c r="E19" s="74" t="s">
        <v>113</v>
      </c>
      <c r="F19" s="75">
        <v>1340963.94</v>
      </c>
      <c r="G19" s="76">
        <v>1273915.74</v>
      </c>
    </row>
    <row r="20" spans="1:7" ht="30" x14ac:dyDescent="0.25">
      <c r="A20" s="86" t="s">
        <v>154</v>
      </c>
      <c r="B20" s="77" t="s">
        <v>122</v>
      </c>
      <c r="C20" s="77" t="s">
        <v>155</v>
      </c>
      <c r="D20" s="91" t="s">
        <v>112</v>
      </c>
      <c r="E20" s="77" t="s">
        <v>113</v>
      </c>
      <c r="F20" s="78">
        <v>3000000</v>
      </c>
      <c r="G20" s="79">
        <v>2850000</v>
      </c>
    </row>
    <row r="21" spans="1:7" ht="30" x14ac:dyDescent="0.25">
      <c r="A21" s="86" t="s">
        <v>156</v>
      </c>
      <c r="B21" s="77" t="s">
        <v>119</v>
      </c>
      <c r="C21" s="77" t="s">
        <v>157</v>
      </c>
      <c r="D21" s="91" t="s">
        <v>112</v>
      </c>
      <c r="E21" s="77" t="s">
        <v>113</v>
      </c>
      <c r="F21" s="78">
        <v>237000</v>
      </c>
      <c r="G21" s="79">
        <v>225150</v>
      </c>
    </row>
    <row r="22" spans="1:7" x14ac:dyDescent="0.25">
      <c r="A22" s="85" t="s">
        <v>158</v>
      </c>
      <c r="B22" s="74" t="s">
        <v>122</v>
      </c>
      <c r="C22" s="74" t="s">
        <v>159</v>
      </c>
      <c r="D22" s="90" t="s">
        <v>112</v>
      </c>
      <c r="E22" s="74" t="s">
        <v>113</v>
      </c>
      <c r="F22" s="75">
        <v>875521.08</v>
      </c>
      <c r="G22" s="76">
        <v>831745.03</v>
      </c>
    </row>
    <row r="23" spans="1:7" ht="45" x14ac:dyDescent="0.25">
      <c r="A23" s="86" t="s">
        <v>160</v>
      </c>
      <c r="B23" s="77" t="s">
        <v>105</v>
      </c>
      <c r="C23" s="77" t="s">
        <v>161</v>
      </c>
      <c r="D23" s="91" t="s">
        <v>162</v>
      </c>
      <c r="E23" s="77" t="s">
        <v>163</v>
      </c>
      <c r="F23" s="78">
        <v>1645125</v>
      </c>
      <c r="G23" s="79">
        <v>822562.5</v>
      </c>
    </row>
    <row r="24" spans="1:7" x14ac:dyDescent="0.25">
      <c r="A24" s="85" t="s">
        <v>164</v>
      </c>
      <c r="B24" s="74" t="s">
        <v>165</v>
      </c>
      <c r="C24" s="74" t="s">
        <v>166</v>
      </c>
      <c r="D24" s="90" t="s">
        <v>116</v>
      </c>
      <c r="E24" s="74" t="s">
        <v>117</v>
      </c>
      <c r="F24" s="75">
        <v>994999.42</v>
      </c>
      <c r="G24" s="76">
        <v>945249.45</v>
      </c>
    </row>
    <row r="25" spans="1:7" ht="30" x14ac:dyDescent="0.25">
      <c r="A25" s="86" t="s">
        <v>167</v>
      </c>
      <c r="B25" s="77" t="s">
        <v>165</v>
      </c>
      <c r="C25" s="77" t="s">
        <v>168</v>
      </c>
      <c r="D25" s="91" t="s">
        <v>116</v>
      </c>
      <c r="E25" s="77" t="s">
        <v>117</v>
      </c>
      <c r="F25" s="78">
        <v>1179933.94</v>
      </c>
      <c r="G25" s="79">
        <v>1120937.24</v>
      </c>
    </row>
    <row r="26" spans="1:7" ht="30" x14ac:dyDescent="0.25">
      <c r="A26" s="86" t="s">
        <v>169</v>
      </c>
      <c r="B26" s="77" t="s">
        <v>105</v>
      </c>
      <c r="C26" s="77" t="s">
        <v>170</v>
      </c>
      <c r="D26" s="91" t="s">
        <v>107</v>
      </c>
      <c r="E26" s="77" t="s">
        <v>108</v>
      </c>
      <c r="F26" s="78">
        <v>570717.67000000004</v>
      </c>
      <c r="G26" s="79">
        <v>285358.84000000003</v>
      </c>
    </row>
    <row r="27" spans="1:7" ht="30" x14ac:dyDescent="0.25">
      <c r="A27" s="85" t="s">
        <v>171</v>
      </c>
      <c r="B27" s="74" t="s">
        <v>165</v>
      </c>
      <c r="C27" s="74" t="s">
        <v>172</v>
      </c>
      <c r="D27" s="90" t="s">
        <v>116</v>
      </c>
      <c r="E27" s="74" t="s">
        <v>117</v>
      </c>
      <c r="F27" s="75">
        <v>3000000</v>
      </c>
      <c r="G27" s="76">
        <v>2850000</v>
      </c>
    </row>
    <row r="28" spans="1:7" ht="30" x14ac:dyDescent="0.25">
      <c r="A28" s="86" t="s">
        <v>173</v>
      </c>
      <c r="B28" s="77" t="s">
        <v>105</v>
      </c>
      <c r="C28" s="77" t="s">
        <v>174</v>
      </c>
      <c r="D28" s="91" t="s">
        <v>138</v>
      </c>
      <c r="E28" s="77" t="s">
        <v>139</v>
      </c>
      <c r="F28" s="78">
        <v>567100</v>
      </c>
      <c r="G28" s="79">
        <v>283550</v>
      </c>
    </row>
    <row r="29" spans="1:7" ht="30" x14ac:dyDescent="0.25">
      <c r="A29" s="86" t="s">
        <v>175</v>
      </c>
      <c r="B29" s="77" t="s">
        <v>165</v>
      </c>
      <c r="C29" s="77" t="s">
        <v>176</v>
      </c>
      <c r="D29" s="91" t="s">
        <v>116</v>
      </c>
      <c r="E29" s="77" t="s">
        <v>117</v>
      </c>
      <c r="F29" s="78">
        <v>2904544.41</v>
      </c>
      <c r="G29" s="79">
        <v>2759317.19</v>
      </c>
    </row>
    <row r="30" spans="1:7" ht="30" x14ac:dyDescent="0.25">
      <c r="A30" s="86" t="s">
        <v>173</v>
      </c>
      <c r="B30" s="77" t="s">
        <v>105</v>
      </c>
      <c r="C30" s="77" t="s">
        <v>177</v>
      </c>
      <c r="D30" s="91" t="s">
        <v>116</v>
      </c>
      <c r="E30" s="77" t="s">
        <v>117</v>
      </c>
      <c r="F30" s="78">
        <v>575210.6</v>
      </c>
      <c r="G30" s="79">
        <v>287605.3</v>
      </c>
    </row>
    <row r="31" spans="1:7" x14ac:dyDescent="0.25">
      <c r="A31" s="85" t="s">
        <v>178</v>
      </c>
      <c r="B31" s="74" t="s">
        <v>179</v>
      </c>
      <c r="C31" s="74" t="s">
        <v>180</v>
      </c>
      <c r="D31" s="90" t="s">
        <v>146</v>
      </c>
      <c r="E31" s="74" t="s">
        <v>147</v>
      </c>
      <c r="F31" s="75">
        <v>2999900</v>
      </c>
      <c r="G31" s="76">
        <v>2849905</v>
      </c>
    </row>
    <row r="32" spans="1:7" x14ac:dyDescent="0.25">
      <c r="A32" s="86" t="s">
        <v>181</v>
      </c>
      <c r="B32" s="77" t="s">
        <v>182</v>
      </c>
      <c r="C32" s="77" t="s">
        <v>183</v>
      </c>
      <c r="D32" s="91" t="s">
        <v>116</v>
      </c>
      <c r="E32" s="77" t="s">
        <v>117</v>
      </c>
      <c r="F32" s="78">
        <v>2306315.7999999998</v>
      </c>
      <c r="G32" s="79">
        <v>2191000.0099999998</v>
      </c>
    </row>
    <row r="33" spans="1:7" ht="30" x14ac:dyDescent="0.25">
      <c r="A33" s="85" t="s">
        <v>184</v>
      </c>
      <c r="B33" s="74" t="s">
        <v>185</v>
      </c>
      <c r="C33" s="74" t="s">
        <v>186</v>
      </c>
      <c r="D33" s="90" t="s">
        <v>116</v>
      </c>
      <c r="E33" s="74" t="s">
        <v>117</v>
      </c>
      <c r="F33" s="75">
        <v>1500000</v>
      </c>
      <c r="G33" s="76">
        <v>1425000</v>
      </c>
    </row>
    <row r="34" spans="1:7" ht="45" x14ac:dyDescent="0.25">
      <c r="A34" s="85" t="s">
        <v>187</v>
      </c>
      <c r="B34" s="74" t="s">
        <v>188</v>
      </c>
      <c r="C34" s="74" t="s">
        <v>189</v>
      </c>
      <c r="D34" s="90" t="s">
        <v>116</v>
      </c>
      <c r="E34" s="74" t="s">
        <v>117</v>
      </c>
      <c r="F34" s="75">
        <v>750000</v>
      </c>
      <c r="G34" s="76">
        <v>712500</v>
      </c>
    </row>
    <row r="35" spans="1:7" x14ac:dyDescent="0.25">
      <c r="A35" s="86" t="s">
        <v>190</v>
      </c>
      <c r="B35" s="77" t="s">
        <v>188</v>
      </c>
      <c r="C35" s="77" t="s">
        <v>191</v>
      </c>
      <c r="D35" s="91" t="s">
        <v>116</v>
      </c>
      <c r="E35" s="77" t="s">
        <v>117</v>
      </c>
      <c r="F35" s="78">
        <v>800000</v>
      </c>
      <c r="G35" s="79">
        <v>760000</v>
      </c>
    </row>
    <row r="36" spans="1:7" ht="30" x14ac:dyDescent="0.25">
      <c r="A36" s="86" t="s">
        <v>192</v>
      </c>
      <c r="B36" s="77" t="s">
        <v>105</v>
      </c>
      <c r="C36" s="77" t="s">
        <v>193</v>
      </c>
      <c r="D36" s="91" t="s">
        <v>116</v>
      </c>
      <c r="E36" s="77" t="s">
        <v>117</v>
      </c>
      <c r="F36" s="78">
        <v>332929.43</v>
      </c>
      <c r="G36" s="79">
        <v>166464.72</v>
      </c>
    </row>
    <row r="37" spans="1:7" ht="45" x14ac:dyDescent="0.25">
      <c r="A37" s="86" t="s">
        <v>194</v>
      </c>
      <c r="B37" s="77" t="s">
        <v>188</v>
      </c>
      <c r="C37" s="77" t="s">
        <v>195</v>
      </c>
      <c r="D37" s="91" t="s">
        <v>116</v>
      </c>
      <c r="E37" s="77" t="s">
        <v>117</v>
      </c>
      <c r="F37" s="78">
        <v>660660</v>
      </c>
      <c r="G37" s="79">
        <v>627627</v>
      </c>
    </row>
    <row r="38" spans="1:7" ht="30" x14ac:dyDescent="0.25">
      <c r="A38" s="85" t="s">
        <v>196</v>
      </c>
      <c r="B38" s="77" t="s">
        <v>93</v>
      </c>
      <c r="C38" s="77" t="s">
        <v>197</v>
      </c>
      <c r="D38" s="91" t="s">
        <v>116</v>
      </c>
      <c r="E38" s="77" t="s">
        <v>117</v>
      </c>
      <c r="F38" s="78">
        <v>6138230</v>
      </c>
      <c r="G38" s="79">
        <v>4710170.79</v>
      </c>
    </row>
    <row r="39" spans="1:7" x14ac:dyDescent="0.25">
      <c r="A39" s="87" t="s">
        <v>198</v>
      </c>
      <c r="B39" s="80" t="s">
        <v>93</v>
      </c>
      <c r="C39" s="80" t="s">
        <v>199</v>
      </c>
      <c r="D39" s="92" t="s">
        <v>200</v>
      </c>
      <c r="E39" s="80" t="s">
        <v>201</v>
      </c>
      <c r="F39" s="81">
        <v>7499998.4199999999</v>
      </c>
      <c r="G39" s="82">
        <v>5755123.7800000003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Projektové_záměry_MAS_Krkonoše</vt:lpstr>
      <vt:lpstr>Zbytek alokace v %</vt:lpstr>
      <vt:lpstr>Prioritizace projektů</vt:lpstr>
      <vt:lpstr>ISKP21</vt:lpstr>
      <vt:lpstr>Projektové_záměry_MAS_Krkonoše!Oblast_tisku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Hartmanová</dc:creator>
  <cp:keywords/>
  <dc:description/>
  <cp:lastModifiedBy>Petra Hartmanová</cp:lastModifiedBy>
  <cp:revision/>
  <cp:lastPrinted>2026-05-11T09:38:03Z</cp:lastPrinted>
  <dcterms:created xsi:type="dcterms:W3CDTF">2025-06-20T06:46:07Z</dcterms:created>
  <dcterms:modified xsi:type="dcterms:W3CDTF">2026-05-11T09:38:32Z</dcterms:modified>
  <cp:category/>
  <cp:contentStatus/>
</cp:coreProperties>
</file>